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50" yWindow="-80" windowWidth="15360" windowHeight="7380" tabRatio="602" activeTab="1"/>
  </bookViews>
  <sheets>
    <sheet name="Income Statement" sheetId="4" r:id="rId1"/>
    <sheet name="Comprehensive Income" sheetId="6" r:id="rId2"/>
    <sheet name="Balance Sheet" sheetId="5" r:id="rId3"/>
    <sheet name="Shareholders' Equity" sheetId="1" r:id="rId4"/>
    <sheet name="Cash Flows" sheetId="2" r:id="rId5"/>
    <sheet name="10 year Financial Summary" sheetId="3" r:id="rId6"/>
  </sheets>
  <definedNames>
    <definedName name="_xlnm.Print_Area" localSheetId="5">'10 year Financial Summary'!$A$1:$AA$51</definedName>
  </definedNames>
  <calcPr calcId="144525"/>
</workbook>
</file>

<file path=xl/calcChain.xml><?xml version="1.0" encoding="utf-8"?>
<calcChain xmlns="http://schemas.openxmlformats.org/spreadsheetml/2006/main">
  <c r="C32" i="6" l="1"/>
  <c r="C31" i="6"/>
  <c r="C30" i="6"/>
  <c r="C28" i="6"/>
  <c r="J22" i="2" l="1"/>
  <c r="L22" i="2"/>
  <c r="J32" i="2"/>
  <c r="L32" i="2"/>
  <c r="J40" i="2"/>
  <c r="L40" i="2"/>
  <c r="F48" i="5"/>
  <c r="F46" i="5"/>
  <c r="F29" i="5"/>
  <c r="F34" i="5" s="1"/>
  <c r="F49" i="5" s="1"/>
  <c r="F20" i="5"/>
  <c r="F13" i="5"/>
  <c r="G23" i="6"/>
  <c r="E23" i="6"/>
  <c r="C23" i="6"/>
  <c r="G15" i="6"/>
  <c r="G13" i="6"/>
  <c r="E13" i="6"/>
  <c r="E15" i="6" s="1"/>
  <c r="C12" i="6"/>
  <c r="C11" i="6"/>
  <c r="C10" i="6"/>
  <c r="C13" i="6" s="1"/>
  <c r="C8" i="6"/>
  <c r="C15" i="6" s="1"/>
  <c r="F9" i="4"/>
  <c r="F13" i="4" s="1"/>
  <c r="F16" i="4" s="1"/>
  <c r="H9" i="4"/>
  <c r="H13" i="4" s="1"/>
  <c r="H16" i="4" s="1"/>
  <c r="J9" i="4"/>
  <c r="J13" i="4" s="1"/>
  <c r="J16" i="4" l="1"/>
  <c r="J19" i="4" s="1"/>
  <c r="J22" i="4" s="1"/>
  <c r="L43" i="2"/>
  <c r="L46" i="2" s="1"/>
  <c r="J43" i="2"/>
  <c r="J46" i="2" s="1"/>
  <c r="H19" i="4"/>
  <c r="H22" i="4" s="1"/>
  <c r="H40" i="2"/>
  <c r="H32" i="2"/>
  <c r="H22" i="2"/>
  <c r="D46" i="5"/>
  <c r="D48" i="5" s="1"/>
  <c r="D29" i="5"/>
  <c r="D34" i="5" s="1"/>
  <c r="D13" i="5"/>
  <c r="D20" i="5" s="1"/>
  <c r="G25" i="6"/>
  <c r="C33" i="6"/>
  <c r="C36" i="6" s="1"/>
  <c r="G33" i="6"/>
  <c r="G36" i="6" s="1"/>
  <c r="C25" i="6"/>
  <c r="H43" i="2" l="1"/>
  <c r="H46" i="2" s="1"/>
  <c r="D49" i="5"/>
  <c r="F19" i="4"/>
  <c r="F22" i="4" s="1"/>
  <c r="E33" i="6" l="1"/>
  <c r="E36" i="6" s="1"/>
  <c r="E25" i="6" l="1"/>
  <c r="P36" i="1" l="1"/>
  <c r="M36" i="1"/>
  <c r="K36" i="1"/>
  <c r="I36" i="1"/>
  <c r="G36" i="1"/>
  <c r="E36" i="1"/>
  <c r="C36" i="1"/>
</calcChain>
</file>

<file path=xl/sharedStrings.xml><?xml version="1.0" encoding="utf-8"?>
<sst xmlns="http://schemas.openxmlformats.org/spreadsheetml/2006/main" count="283" uniqueCount="179">
  <si>
    <t>Consolidated Statements of Income</t>
  </si>
  <si>
    <t>Net sales</t>
  </si>
  <si>
    <t>Cost of sales</t>
  </si>
  <si>
    <t>Gross profit</t>
  </si>
  <si>
    <t>Selling, general and administrative expenses</t>
  </si>
  <si>
    <t>Income before income taxes</t>
  </si>
  <si>
    <t>Provision for income taxes</t>
  </si>
  <si>
    <t>Earnings per common share, basic</t>
  </si>
  <si>
    <t>Earnings per common share, diluted</t>
  </si>
  <si>
    <t>Consolidated Balance Sheets</t>
  </si>
  <si>
    <t>Assets</t>
  </si>
  <si>
    <t>Current Assets</t>
  </si>
  <si>
    <t>Cash and cash equivalents</t>
  </si>
  <si>
    <t>Inventories</t>
  </si>
  <si>
    <t>Other current assets</t>
  </si>
  <si>
    <t>Property, plant and equipment, net</t>
  </si>
  <si>
    <t>Other assets</t>
  </si>
  <si>
    <t>Liabilities and Shareholders’ Equity</t>
  </si>
  <si>
    <t>Current Liabilities</t>
  </si>
  <si>
    <t xml:space="preserve">Notes and loans payable </t>
  </si>
  <si>
    <t>Current portion of long-term debt</t>
  </si>
  <si>
    <t>Accounts payable</t>
  </si>
  <si>
    <t>Accrued income taxes</t>
  </si>
  <si>
    <t>Other accruals</t>
  </si>
  <si>
    <t>Long-term debt</t>
  </si>
  <si>
    <t>Deferred income taxes</t>
  </si>
  <si>
    <t>Other liabilities</t>
  </si>
  <si>
    <t>Shareholders’ Equity</t>
  </si>
  <si>
    <t>Common stock, $1 par value</t>
  </si>
  <si>
    <t>Additional paid-in capital</t>
  </si>
  <si>
    <t>Retained earnings</t>
  </si>
  <si>
    <t>Unearned compensation</t>
  </si>
  <si>
    <t>Treasury stock, at cost</t>
  </si>
  <si>
    <t>Other</t>
  </si>
  <si>
    <t>Additional</t>
  </si>
  <si>
    <t>Capital</t>
  </si>
  <si>
    <t>Retained</t>
  </si>
  <si>
    <t>Earnings</t>
  </si>
  <si>
    <t>Continuing Operations</t>
  </si>
  <si>
    <t>Results of operations:</t>
  </si>
  <si>
    <t>Depreciation and amortization expense</t>
  </si>
  <si>
    <t>Financial Position</t>
  </si>
  <si>
    <t>Current ratio</t>
  </si>
  <si>
    <t>Capital expenditures</t>
  </si>
  <si>
    <t xml:space="preserve">Share and Other </t>
  </si>
  <si>
    <t>Book value per common share</t>
  </si>
  <si>
    <t>Closing price</t>
  </si>
  <si>
    <t>Dollars in Millions Except Per Share Amounts</t>
  </si>
  <si>
    <t>Operating Activities</t>
  </si>
  <si>
    <t>Depreciation and amortization</t>
  </si>
  <si>
    <t xml:space="preserve">Cash effects of changes in: </t>
  </si>
  <si>
    <t>Receivables</t>
  </si>
  <si>
    <t>Net cash provided by operations</t>
  </si>
  <si>
    <t>Investing Activities</t>
  </si>
  <si>
    <t>Financing Activities</t>
  </si>
  <si>
    <t>Principal payments on debt</t>
  </si>
  <si>
    <t>Proceeds from issuance of debt</t>
  </si>
  <si>
    <t>Dividends paid</t>
  </si>
  <si>
    <t>Cash and cash equivalents at beginning of year</t>
  </si>
  <si>
    <t>Cash and cash equivalents at end of year</t>
  </si>
  <si>
    <t>Supplemental Cash Flow Information</t>
  </si>
  <si>
    <t>Income taxes paid</t>
  </si>
  <si>
    <t>Interest paid</t>
  </si>
  <si>
    <t xml:space="preserve">         Total current liabilities</t>
  </si>
  <si>
    <t xml:space="preserve">         Total current assets</t>
  </si>
  <si>
    <t>(2)</t>
  </si>
  <si>
    <t>(3)</t>
  </si>
  <si>
    <t>(4)</t>
  </si>
  <si>
    <t>(1)</t>
  </si>
  <si>
    <t>See Notes to Consolidated Financial Statements.</t>
  </si>
  <si>
    <t>Operating profit</t>
  </si>
  <si>
    <t>Other non-current assets and liabilities</t>
  </si>
  <si>
    <t>Other intangible assets, net</t>
  </si>
  <si>
    <t xml:space="preserve">         Total assets</t>
  </si>
  <si>
    <t>As of December 31,</t>
  </si>
  <si>
    <t>For the years ended December 31,</t>
  </si>
  <si>
    <t>Other (income) expense, net</t>
  </si>
  <si>
    <t>Purchases of treasury shares</t>
  </si>
  <si>
    <t>(5)</t>
  </si>
  <si>
    <t xml:space="preserve">Cash dividends declared and paid per common share   </t>
  </si>
  <si>
    <t>Number of common shares outstanding (in millions)</t>
  </si>
  <si>
    <t>Stock-based compensation expense</t>
  </si>
  <si>
    <t xml:space="preserve">         Total liabilities</t>
  </si>
  <si>
    <t>Commitments and contingent liabilities</t>
  </si>
  <si>
    <t>Net cash used in investing activities</t>
  </si>
  <si>
    <t>Net cash used in financing activities</t>
  </si>
  <si>
    <t>Effect of exchange rate changes on Cash and cash equivalents</t>
  </si>
  <si>
    <t>Number of common shareholders of record</t>
  </si>
  <si>
    <t>Sale of property and non-core product lines</t>
  </si>
  <si>
    <t>(6)</t>
  </si>
  <si>
    <t>Historical Financial Summary</t>
  </si>
  <si>
    <t xml:space="preserve">  </t>
  </si>
  <si>
    <t>Net income including noncontrolling interests</t>
  </si>
  <si>
    <t>Less: Net income attributable to noncontrolling interests</t>
  </si>
  <si>
    <t>Noncontrolling interests</t>
  </si>
  <si>
    <t>respectively)</t>
  </si>
  <si>
    <t>Consolidated Statements of Changes in Shareholders' Equity</t>
  </si>
  <si>
    <t>Dollars in Millions</t>
  </si>
  <si>
    <t xml:space="preserve">Stock </t>
  </si>
  <si>
    <t>Paid-In</t>
  </si>
  <si>
    <t>Unearned</t>
  </si>
  <si>
    <t>Compensation</t>
  </si>
  <si>
    <t>Common</t>
  </si>
  <si>
    <t xml:space="preserve"> Treasury</t>
  </si>
  <si>
    <t>Income (Loss)</t>
  </si>
  <si>
    <t>Accumulated Other</t>
  </si>
  <si>
    <t xml:space="preserve">Comprehensive </t>
  </si>
  <si>
    <t>Colgate-Palmolive Company shareholders' equity</t>
  </si>
  <si>
    <t>(Unaudited)</t>
  </si>
  <si>
    <t>Accumulated other comprehensive income (loss)</t>
  </si>
  <si>
    <t>Accounts payable and other accruals</t>
  </si>
  <si>
    <t xml:space="preserve"> </t>
  </si>
  <si>
    <t>Net income attributable to Colgate-Palmolive Company</t>
  </si>
  <si>
    <t>Purchases of marketable securities and investments</t>
  </si>
  <si>
    <r>
      <t>Net sales</t>
    </r>
    <r>
      <rPr>
        <vertAlign val="superscript"/>
        <sz val="8"/>
        <rFont val="Arial"/>
        <family val="2"/>
      </rPr>
      <t xml:space="preserve"> </t>
    </r>
  </si>
  <si>
    <t>Number of employees</t>
  </si>
  <si>
    <t xml:space="preserve">Colgate-Palmolive Company Shareholders' Equity </t>
  </si>
  <si>
    <t>Shares issued for stock options</t>
  </si>
  <si>
    <t>Treasury stock acquired</t>
  </si>
  <si>
    <t>Noncontrolling</t>
  </si>
  <si>
    <t>Interests</t>
  </si>
  <si>
    <t>Net income</t>
  </si>
  <si>
    <t>Cumulative translation adjustment</t>
  </si>
  <si>
    <t>Retirement Plan and other retiree benefit adjustments</t>
  </si>
  <si>
    <t>Total Other comprehensive income, net of tax</t>
  </si>
  <si>
    <t>Total comprehensive income</t>
  </si>
  <si>
    <t>Consolidated Statements of Comprehensive Income</t>
  </si>
  <si>
    <t>Colgate-Palmolive Company</t>
  </si>
  <si>
    <t>Total</t>
  </si>
  <si>
    <t>Noncontrolling Interests</t>
  </si>
  <si>
    <t>Shares issued for restricted stock awards</t>
  </si>
  <si>
    <t>Restructuring and termination benefits, net of cash</t>
  </si>
  <si>
    <t>Payment for acquisitions, net of cash acquired</t>
  </si>
  <si>
    <t>(7)</t>
  </si>
  <si>
    <t>Dividends</t>
  </si>
  <si>
    <t>Consolidated Statements of Cash Flow</t>
  </si>
  <si>
    <t xml:space="preserve">Adjustments to reconcile net income including noncontrolling interests </t>
  </si>
  <si>
    <t>to net cash provided by operations:</t>
  </si>
  <si>
    <t>Proceeds from sale of marketable securities and investments</t>
  </si>
  <si>
    <t>Net increase (decrease) in Cash and cash equivalents</t>
  </si>
  <si>
    <t>(8)</t>
  </si>
  <si>
    <t>(2,000,000,000 shares authorized, 1,465,706,360 shares issued)</t>
  </si>
  <si>
    <t>(9)</t>
  </si>
  <si>
    <t> </t>
  </si>
  <si>
    <t>Goodwill</t>
  </si>
  <si>
    <t>Other comprehensive income (loss), net of tax</t>
  </si>
  <si>
    <t>Other comprehensive income (loss), net of tax:</t>
  </si>
  <si>
    <t xml:space="preserve"> Total Colgate-Palmolive Company shareholders’ equity</t>
  </si>
  <si>
    <t xml:space="preserve">         Total liabilities and equity</t>
  </si>
  <si>
    <t xml:space="preserve">         Total equity</t>
  </si>
  <si>
    <t>Dollars in Millions Except Share and Per Share Amounts</t>
  </si>
  <si>
    <t>Gain on sale of land in Mexico</t>
  </si>
  <si>
    <t>Proceeds from sale of land in Mexico</t>
  </si>
  <si>
    <t>Balance, December 31, 2016</t>
  </si>
  <si>
    <t>For the year ended December 31, 2016:</t>
  </si>
  <si>
    <t xml:space="preserve">Interest (income) expense, net </t>
  </si>
  <si>
    <t>For the year ended December 31, 2017:</t>
  </si>
  <si>
    <t>Balance, December 31, 2017</t>
  </si>
  <si>
    <t>Charge for U.S tax reform</t>
  </si>
  <si>
    <t>Proceeds from exercise of stock options</t>
  </si>
  <si>
    <t>Per commom share, basic</t>
  </si>
  <si>
    <t>Per commom share, diluted</t>
  </si>
  <si>
    <t>Total assets</t>
  </si>
  <si>
    <t>Note: All per share amounts and numbers of shares outstanding were adjusted for the two-for-one stock split of the Company's common stock in 2013.</t>
  </si>
  <si>
    <t xml:space="preserve">Net income attributable to Colgate-Palmolive Company and earnings per common share for the full year of 2016 include $168 of aftertax charges related to the Global Growth and Efficiency Program, a $63 aftertax gain on the sale of land in Mexico, $11 of aftertax charges for a litigation matter and $35 of benefits from tax matters.
</t>
  </si>
  <si>
    <t xml:space="preserve">Net income (loss) attributable to Colgate-Palmolive Company and earnings (loss) per common share for the full year of 2015 include a $1,058 aftertax charge related to the change in accounting for the Company’s Venezuelan operations, $183 of aftertax charges related to the Global Growth and Efficiency Program, $22 of aftertax charges related to the remeasurement of CP Venezuela’s local currency-denominated net monetary assets as a result of effective devaluations, $120 aftertax gain on the sale of the South Pacific laundry detergent business, a $14 aftertax charge for a litigation matter and a $15 charge for a tax matter.
</t>
  </si>
  <si>
    <t xml:space="preserve">Net income attributable to Colgate-Palmolive Company and earnings per common share in 2014 include $208 of aftertax charges related to the Global Growth and Efficiency Program, $214 of aftertax charges related to the remeasurement of CP Venezuela’s local currency-denominated net monetary assets as a result of effective devaluations, $41 of charges for litigation matters, $3 of aftertax costs related to the sale of land in Mexico and a $66 charge for a tax matter.
</t>
  </si>
  <si>
    <t xml:space="preserve">Net income attributable to Colgate-Palmolive Company and earnings per common share in 2013 include $278 of aftertax charges related to the Global Growth and Efficiency Program, a $111 aftertax charge related to the remeasurement of CP Venezuela’s local currency-denominated net monetary assets as a result of a devaluation, a $23 charge for a litigation matter and $12 of aftertax costs related to the sale of land in Mexico.
</t>
  </si>
  <si>
    <t xml:space="preserve">Net income attributable to Colgate-Palmolive Company and earnings per common share in 2012 include $70 of aftertax charges related to the Global Growth and Efficiency Program, $18 of aftertax costs related to the sale of land in Mexico and $14 of aftertax costs associated with various business realignment and other cost-saving initiatives.
</t>
  </si>
  <si>
    <t xml:space="preserve">Net income attributable to Colgate-Palmolive Company and earnings per common share in 2011 include an aftertax gain of $135 on the sale of the non-core laundry detergent business in Colombia, offset by $147 of aftertax costs associated with various business realignment and other cost-saving initiatives, $9 of aftertax costs related to the sale of land in Mexico and a $21 charge for a litigation matter. 
</t>
  </si>
  <si>
    <t xml:space="preserve">Net income attributable to Colgate-Palmolive Company and earnings per common share in 2010 include a $271 one-time charge related to the transition to hyperinflationary accounting in Venezuela, $61 of aftertax charges for termination benefits related to overhead reduction initiatives, a $30 aftertax gain on sales of non-core product lines and a $31 benefit related to the reorganization of an overseas subsidiary.
</t>
  </si>
  <si>
    <t>Net income attributable to Colgate-Palmolive Company and earnings per common share for the full year of 2017 include $246 of aftertax charges related to the Global Growth and Efficiency Program and a $275 charge related to U.S. tax reform</t>
  </si>
  <si>
    <t>Voluntary benefit plan contributions</t>
  </si>
  <si>
    <t>Non-service related postretirement costs</t>
  </si>
  <si>
    <t>For the year ended December 31, 2018:</t>
  </si>
  <si>
    <t>Receivables (net of allowances of $82 and $77,</t>
  </si>
  <si>
    <t>Balance, January 1, 2016</t>
  </si>
  <si>
    <t>Balance, December 31, 2018</t>
  </si>
  <si>
    <t>Net income attributable to Colgate-Palmolive Company and earnings per common share for the full year of 2018 include $125 of aftertax charges related to the Global Growth and Efficiency Program, a $15 benefit from a foreign tax matter, and an $80 charge related to U.S. tax reform.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</si>
</sst>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-&quot;??_);_(@_)"/>
    <numFmt numFmtId="165" formatCode="_(&quot;$&quot;* #,##0_);_(&quot;$&quot;* \(#,##0\);_(&quot;$&quot;* &quot;-&quot;??_);_(@_)"/>
    <numFmt numFmtId="166" formatCode="#,##0.0_);\(#,##0.0\)"/>
    <numFmt numFmtId="167" formatCode="0.0%"/>
    <numFmt numFmtId="168" formatCode="_(* #,##0.0_);_(* \(#,##0.0\);_(* &quot;-&quot;??_);_(@_)"/>
    <numFmt numFmtId="169" formatCode="_(* #,##0_);_(* \(#,##0\);_(* &quot;-&quot;??_);_(@_)"/>
    <numFmt numFmtId="170" formatCode="0_);\(0\)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color indexed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</cellStyleXfs>
  <cellXfs count="267">
    <xf numFmtId="0" fontId="0" fillId="0" borderId="0" xfId="0"/>
    <xf numFmtId="0" fontId="2" fillId="0" borderId="0" xfId="0" applyFont="1"/>
    <xf numFmtId="37" fontId="0" fillId="0" borderId="0" xfId="0" applyNumberFormat="1"/>
    <xf numFmtId="0" fontId="2" fillId="0" borderId="2" xfId="0" applyFont="1" applyBorder="1" applyAlignment="1">
      <alignment horizontal="center"/>
    </xf>
    <xf numFmtId="0" fontId="3" fillId="0" borderId="0" xfId="0" applyFont="1"/>
    <xf numFmtId="39" fontId="0" fillId="0" borderId="0" xfId="0" applyNumberFormat="1"/>
    <xf numFmtId="0" fontId="4" fillId="0" borderId="0" xfId="0" applyFont="1"/>
    <xf numFmtId="43" fontId="0" fillId="0" borderId="0" xfId="1" applyFont="1"/>
    <xf numFmtId="168" fontId="0" fillId="0" borderId="0" xfId="1" applyNumberFormat="1" applyFont="1"/>
    <xf numFmtId="43" fontId="0" fillId="0" borderId="0" xfId="1" applyNumberFormat="1" applyFont="1"/>
    <xf numFmtId="167" fontId="0" fillId="0" borderId="0" xfId="3" applyNumberFormat="1" applyFont="1"/>
    <xf numFmtId="0" fontId="5" fillId="0" borderId="0" xfId="0" quotePrefix="1" applyFont="1"/>
    <xf numFmtId="0" fontId="6" fillId="0" borderId="0" xfId="0" applyFont="1"/>
    <xf numFmtId="0" fontId="7" fillId="0" borderId="0" xfId="0" applyFont="1"/>
    <xf numFmtId="39" fontId="4" fillId="0" borderId="0" xfId="0" applyNumberFormat="1" applyFont="1"/>
    <xf numFmtId="168" fontId="4" fillId="0" borderId="0" xfId="1" applyNumberFormat="1" applyFont="1"/>
    <xf numFmtId="43" fontId="4" fillId="0" borderId="0" xfId="1" applyFont="1"/>
    <xf numFmtId="167" fontId="0" fillId="0" borderId="0" xfId="3" applyNumberFormat="1" applyFont="1" applyFill="1" applyAlignment="1">
      <alignment horizontal="right"/>
    </xf>
    <xf numFmtId="0" fontId="10" fillId="0" borderId="0" xfId="0" applyFont="1" applyAlignment="1">
      <alignment horizontal="left"/>
    </xf>
    <xf numFmtId="0" fontId="0" fillId="0" borderId="0" xfId="0" applyFill="1" applyAlignment="1">
      <alignment horizontal="center"/>
    </xf>
    <xf numFmtId="169" fontId="0" fillId="0" borderId="0" xfId="1" applyNumberFormat="1" applyFont="1"/>
    <xf numFmtId="169" fontId="4" fillId="0" borderId="0" xfId="1" applyNumberFormat="1" applyFont="1"/>
    <xf numFmtId="166" fontId="2" fillId="0" borderId="0" xfId="0" applyNumberFormat="1" applyFont="1" applyFill="1"/>
    <xf numFmtId="0" fontId="4" fillId="0" borderId="0" xfId="0" applyFont="1" applyFill="1"/>
    <xf numFmtId="14" fontId="4" fillId="0" borderId="0" xfId="0" applyNumberFormat="1" applyFont="1"/>
    <xf numFmtId="164" fontId="4" fillId="0" borderId="0" xfId="0" applyNumberFormat="1" applyFont="1"/>
    <xf numFmtId="2" fontId="0" fillId="0" borderId="0" xfId="0" applyNumberFormat="1"/>
    <xf numFmtId="0" fontId="0" fillId="0" borderId="0" xfId="0" applyAlignment="1">
      <alignment horizontal="center"/>
    </xf>
    <xf numFmtId="14" fontId="4" fillId="0" borderId="0" xfId="0" applyNumberFormat="1" applyFont="1" applyAlignment="1">
      <alignment horizontal="center"/>
    </xf>
    <xf numFmtId="165" fontId="2" fillId="0" borderId="0" xfId="2" applyNumberFormat="1" applyFont="1"/>
    <xf numFmtId="165" fontId="0" fillId="0" borderId="0" xfId="0" applyNumberFormat="1"/>
    <xf numFmtId="165" fontId="4" fillId="0" borderId="0" xfId="2" applyNumberFormat="1" applyFont="1"/>
    <xf numFmtId="37" fontId="2" fillId="0" borderId="2" xfId="2" applyNumberFormat="1" applyFont="1" applyBorder="1"/>
    <xf numFmtId="37" fontId="2" fillId="0" borderId="0" xfId="2" applyNumberFormat="1" applyFont="1"/>
    <xf numFmtId="37" fontId="2" fillId="0" borderId="0" xfId="2" applyNumberFormat="1" applyFont="1" applyBorder="1"/>
    <xf numFmtId="37" fontId="4" fillId="0" borderId="0" xfId="0" applyNumberFormat="1" applyFont="1"/>
    <xf numFmtId="0" fontId="4" fillId="0" borderId="0" xfId="0" applyFont="1" applyAlignment="1">
      <alignment horizontal="center"/>
    </xf>
    <xf numFmtId="165" fontId="2" fillId="0" borderId="0" xfId="2" applyNumberFormat="1" applyFont="1" applyFill="1"/>
    <xf numFmtId="165" fontId="2" fillId="0" borderId="4" xfId="2" applyNumberFormat="1" applyFont="1" applyFill="1" applyBorder="1"/>
    <xf numFmtId="37" fontId="2" fillId="0" borderId="0" xfId="0" applyNumberFormat="1" applyFont="1" applyFill="1"/>
    <xf numFmtId="37" fontId="2" fillId="0" borderId="3" xfId="0" applyNumberFormat="1" applyFont="1" applyFill="1" applyBorder="1"/>
    <xf numFmtId="167" fontId="4" fillId="0" borderId="0" xfId="3" applyNumberFormat="1" applyFont="1"/>
    <xf numFmtId="165" fontId="0" fillId="0" borderId="0" xfId="3" applyNumberFormat="1" applyFont="1"/>
    <xf numFmtId="165" fontId="4" fillId="0" borderId="0" xfId="3" applyNumberFormat="1" applyFont="1"/>
    <xf numFmtId="37" fontId="5" fillId="0" borderId="0" xfId="0" quotePrefix="1" applyNumberFormat="1" applyFont="1"/>
    <xf numFmtId="37" fontId="5" fillId="0" borderId="0" xfId="0" applyNumberFormat="1" applyFont="1"/>
    <xf numFmtId="0" fontId="0" fillId="0" borderId="0" xfId="0" applyFill="1"/>
    <xf numFmtId="0" fontId="10" fillId="0" borderId="0" xfId="0" applyFont="1" applyFill="1" applyAlignment="1">
      <alignment wrapText="1"/>
    </xf>
    <xf numFmtId="0" fontId="0" fillId="0" borderId="0" xfId="0" applyFill="1" applyBorder="1"/>
    <xf numFmtId="0" fontId="7" fillId="0" borderId="0" xfId="0" applyFont="1" applyFill="1"/>
    <xf numFmtId="0" fontId="6" fillId="0" borderId="0" xfId="0" applyFont="1" applyFill="1"/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left" wrapText="1" indent="2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wrapText="1" indent="3"/>
    </xf>
    <xf numFmtId="37" fontId="4" fillId="0" borderId="0" xfId="0" applyNumberFormat="1" applyFont="1" applyFill="1" applyAlignment="1">
      <alignment wrapText="1"/>
    </xf>
    <xf numFmtId="37" fontId="4" fillId="0" borderId="0" xfId="0" applyNumberFormat="1" applyFont="1" applyFill="1" applyBorder="1" applyAlignment="1">
      <alignment wrapText="1"/>
    </xf>
    <xf numFmtId="37" fontId="4" fillId="0" borderId="0" xfId="0" applyNumberFormat="1" applyFont="1" applyFill="1" applyAlignment="1"/>
    <xf numFmtId="37" fontId="4" fillId="0" borderId="0" xfId="0" applyNumberFormat="1" applyFont="1" applyFill="1" applyBorder="1" applyAlignment="1">
      <alignment horizontal="right"/>
    </xf>
    <xf numFmtId="37" fontId="4" fillId="0" borderId="3" xfId="0" applyNumberFormat="1" applyFont="1" applyFill="1" applyBorder="1" applyAlignment="1">
      <alignment horizontal="right"/>
    </xf>
    <xf numFmtId="0" fontId="2" fillId="0" borderId="0" xfId="0" applyFont="1" applyFill="1"/>
    <xf numFmtId="37" fontId="2" fillId="0" borderId="0" xfId="0" applyNumberFormat="1" applyFont="1" applyFill="1" applyBorder="1" applyAlignment="1">
      <alignment wrapText="1"/>
    </xf>
    <xf numFmtId="0" fontId="4" fillId="0" borderId="2" xfId="0" applyFont="1" applyBorder="1" applyAlignment="1">
      <alignment horizontal="center"/>
    </xf>
    <xf numFmtId="3" fontId="4" fillId="0" borderId="0" xfId="0" applyNumberFormat="1" applyFont="1"/>
    <xf numFmtId="6" fontId="4" fillId="0" borderId="0" xfId="0" applyNumberFormat="1" applyFont="1"/>
    <xf numFmtId="0" fontId="2" fillId="0" borderId="0" xfId="0" applyFont="1" applyFill="1" applyAlignment="1">
      <alignment horizontal="left" wrapText="1" indent="2"/>
    </xf>
    <xf numFmtId="0" fontId="2" fillId="0" borderId="0" xfId="0" applyFont="1" applyFill="1" applyAlignment="1">
      <alignment horizontal="left" wrapText="1"/>
    </xf>
    <xf numFmtId="167" fontId="2" fillId="0" borderId="0" xfId="3" applyNumberFormat="1" applyFont="1"/>
    <xf numFmtId="6" fontId="0" fillId="0" borderId="0" xfId="0" applyNumberFormat="1"/>
    <xf numFmtId="6" fontId="2" fillId="0" borderId="0" xfId="0" applyNumberFormat="1" applyFont="1"/>
    <xf numFmtId="3" fontId="0" fillId="0" borderId="0" xfId="0" applyNumberFormat="1"/>
    <xf numFmtId="3" fontId="2" fillId="0" borderId="0" xfId="0" applyNumberFormat="1" applyFont="1"/>
    <xf numFmtId="0" fontId="0" fillId="0" borderId="0" xfId="0" applyFill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left"/>
    </xf>
    <xf numFmtId="0" fontId="5" fillId="0" borderId="0" xfId="0" quotePrefix="1" applyFont="1" applyAlignment="1">
      <alignment vertical="top"/>
    </xf>
    <xf numFmtId="37" fontId="0" fillId="0" borderId="0" xfId="0" applyNumberFormat="1" applyFill="1"/>
    <xf numFmtId="165" fontId="2" fillId="0" borderId="1" xfId="2" applyNumberFormat="1" applyFont="1" applyFill="1" applyBorder="1"/>
    <xf numFmtId="165" fontId="0" fillId="0" borderId="0" xfId="0" applyNumberFormat="1" applyFill="1"/>
    <xf numFmtId="44" fontId="2" fillId="0" borderId="1" xfId="2" applyFont="1" applyFill="1" applyBorder="1"/>
    <xf numFmtId="0" fontId="2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66" fontId="0" fillId="0" borderId="0" xfId="0" applyNumberFormat="1" applyFill="1"/>
    <xf numFmtId="164" fontId="4" fillId="0" borderId="0" xfId="2" applyNumberFormat="1" applyFont="1" applyFill="1"/>
    <xf numFmtId="37" fontId="0" fillId="0" borderId="0" xfId="0" applyNumberFormat="1" applyFill="1" applyBorder="1"/>
    <xf numFmtId="0" fontId="4" fillId="0" borderId="0" xfId="0" applyFont="1" applyFill="1" applyAlignment="1">
      <alignment horizontal="center" vertical="top" wrapText="1"/>
    </xf>
    <xf numFmtId="164" fontId="0" fillId="0" borderId="0" xfId="2" applyNumberFormat="1" applyFont="1" applyFill="1"/>
    <xf numFmtId="0" fontId="4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wrapText="1"/>
    </xf>
    <xf numFmtId="0" fontId="4" fillId="0" borderId="0" xfId="0" applyFont="1" applyFill="1" applyAlignment="1">
      <alignment horizontal="left" vertical="top" wrapText="1" indent="1"/>
    </xf>
    <xf numFmtId="165" fontId="4" fillId="0" borderId="0" xfId="2" applyNumberFormat="1" applyFont="1" applyFill="1" applyAlignment="1">
      <alignment horizontal="right"/>
    </xf>
    <xf numFmtId="0" fontId="4" fillId="0" borderId="0" xfId="0" applyFont="1" applyFill="1" applyAlignment="1">
      <alignment horizontal="right" wrapText="1"/>
    </xf>
    <xf numFmtId="169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165" fontId="4" fillId="0" borderId="4" xfId="1" applyNumberFormat="1" applyFont="1" applyFill="1" applyBorder="1" applyAlignment="1">
      <alignment vertical="center"/>
    </xf>
    <xf numFmtId="0" fontId="2" fillId="0" borderId="0" xfId="0" applyFont="1" applyFill="1" applyAlignment="1">
      <alignment horizontal="left" vertical="top" wrapText="1" indent="1"/>
    </xf>
    <xf numFmtId="165" fontId="2" fillId="0" borderId="0" xfId="2" applyNumberFormat="1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3" fontId="4" fillId="0" borderId="0" xfId="0" applyNumberFormat="1" applyFont="1" applyFill="1"/>
    <xf numFmtId="6" fontId="4" fillId="0" borderId="0" xfId="0" applyNumberFormat="1" applyFont="1" applyFill="1"/>
    <xf numFmtId="6" fontId="4" fillId="0" borderId="0" xfId="0" applyNumberFormat="1" applyFont="1" applyFill="1" applyBorder="1" applyAlignment="1">
      <alignment horizontal="right"/>
    </xf>
    <xf numFmtId="6" fontId="4" fillId="0" borderId="0" xfId="0" applyNumberFormat="1" applyFont="1" applyFill="1" applyBorder="1"/>
    <xf numFmtId="43" fontId="0" fillId="0" borderId="0" xfId="1" applyFont="1" applyFill="1" applyAlignment="1"/>
    <xf numFmtId="0" fontId="4" fillId="0" borderId="0" xfId="0" quotePrefix="1" applyFont="1" applyAlignment="1">
      <alignment vertical="top"/>
    </xf>
    <xf numFmtId="165" fontId="2" fillId="0" borderId="4" xfId="1" applyNumberFormat="1" applyFont="1" applyFill="1" applyBorder="1" applyAlignment="1">
      <alignment vertical="center"/>
    </xf>
    <xf numFmtId="41" fontId="4" fillId="0" borderId="0" xfId="1" applyNumberFormat="1" applyFont="1" applyAlignment="1">
      <alignment horizontal="right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left" vertical="top" wrapText="1" indent="1"/>
    </xf>
    <xf numFmtId="0" fontId="1" fillId="0" borderId="0" xfId="0" applyFont="1" applyFill="1" applyAlignment="1">
      <alignment horizontal="left" wrapText="1" indent="1"/>
    </xf>
    <xf numFmtId="0" fontId="1" fillId="0" borderId="2" xfId="0" applyFont="1" applyBorder="1" applyAlignment="1">
      <alignment horizontal="center"/>
    </xf>
    <xf numFmtId="0" fontId="1" fillId="0" borderId="0" xfId="0" applyFont="1"/>
    <xf numFmtId="165" fontId="1" fillId="0" borderId="0" xfId="2" applyNumberFormat="1" applyFont="1"/>
    <xf numFmtId="37" fontId="1" fillId="0" borderId="2" xfId="2" applyNumberFormat="1" applyFont="1" applyBorder="1"/>
    <xf numFmtId="37" fontId="1" fillId="0" borderId="0" xfId="2" applyNumberFormat="1" applyFont="1"/>
    <xf numFmtId="37" fontId="1" fillId="0" borderId="0" xfId="2" applyNumberFormat="1" applyFont="1" applyBorder="1"/>
    <xf numFmtId="37" fontId="1" fillId="0" borderId="2" xfId="2" applyNumberFormat="1" applyFont="1" applyFill="1" applyBorder="1" applyAlignment="1">
      <alignment horizontal="right"/>
    </xf>
    <xf numFmtId="165" fontId="1" fillId="0" borderId="1" xfId="2" applyNumberFormat="1" applyFont="1" applyFill="1" applyBorder="1"/>
    <xf numFmtId="166" fontId="1" fillId="0" borderId="0" xfId="2" applyNumberFormat="1" applyFont="1" applyFill="1"/>
    <xf numFmtId="44" fontId="1" fillId="0" borderId="1" xfId="2" applyFont="1" applyFill="1" applyBorder="1"/>
    <xf numFmtId="44" fontId="1" fillId="0" borderId="0" xfId="2" applyFont="1" applyFill="1"/>
    <xf numFmtId="0" fontId="1" fillId="0" borderId="0" xfId="0" applyFont="1" applyFill="1"/>
    <xf numFmtId="165" fontId="1" fillId="0" borderId="0" xfId="2" applyNumberFormat="1" applyFont="1" applyFill="1"/>
    <xf numFmtId="37" fontId="1" fillId="0" borderId="0" xfId="0" applyNumberFormat="1" applyFont="1" applyFill="1"/>
    <xf numFmtId="37" fontId="1" fillId="0" borderId="2" xfId="0" applyNumberFormat="1" applyFont="1" applyFill="1" applyBorder="1"/>
    <xf numFmtId="165" fontId="1" fillId="0" borderId="4" xfId="2" applyNumberFormat="1" applyFont="1" applyFill="1" applyBorder="1"/>
    <xf numFmtId="41" fontId="1" fillId="0" borderId="0" xfId="1" applyNumberFormat="1" applyFont="1" applyAlignment="1">
      <alignment horizontal="right"/>
    </xf>
    <xf numFmtId="37" fontId="1" fillId="0" borderId="3" xfId="0" applyNumberFormat="1" applyFont="1" applyFill="1" applyBorder="1"/>
    <xf numFmtId="0" fontId="7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1" fillId="0" borderId="0" xfId="0" applyFont="1" applyFill="1" applyAlignment="1">
      <alignment vertical="top"/>
    </xf>
    <xf numFmtId="0" fontId="6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1" fillId="0" borderId="2" xfId="0" applyFont="1" applyFill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4" fontId="0" fillId="0" borderId="0" xfId="0" applyNumberFormat="1" applyFill="1" applyAlignment="1">
      <alignment vertical="top"/>
    </xf>
    <xf numFmtId="165" fontId="1" fillId="0" borderId="0" xfId="2" applyNumberFormat="1" applyFont="1" applyFill="1" applyAlignment="1">
      <alignment vertical="top"/>
    </xf>
    <xf numFmtId="0" fontId="4" fillId="0" borderId="0" xfId="0" applyFont="1" applyFill="1" applyAlignment="1">
      <alignment vertical="top" wrapText="1"/>
    </xf>
    <xf numFmtId="0" fontId="0" fillId="0" borderId="0" xfId="0" applyFill="1" applyAlignment="1">
      <alignment horizontal="left" vertical="top" wrapText="1"/>
    </xf>
    <xf numFmtId="37" fontId="1" fillId="0" borderId="0" xfId="0" applyNumberFormat="1" applyFont="1" applyFill="1" applyAlignment="1">
      <alignment vertical="top"/>
    </xf>
    <xf numFmtId="37" fontId="1" fillId="0" borderId="2" xfId="0" applyNumberFormat="1" applyFont="1" applyFill="1" applyBorder="1" applyAlignment="1">
      <alignment vertical="top"/>
    </xf>
    <xf numFmtId="0" fontId="0" fillId="0" borderId="0" xfId="0" applyFill="1" applyAlignment="1">
      <alignment horizontal="left" vertical="top"/>
    </xf>
    <xf numFmtId="165" fontId="1" fillId="0" borderId="4" xfId="2" applyNumberFormat="1" applyFont="1" applyFill="1" applyBorder="1" applyAlignment="1">
      <alignment vertical="top"/>
    </xf>
    <xf numFmtId="37" fontId="1" fillId="0" borderId="6" xfId="0" applyNumberFormat="1" applyFont="1" applyFill="1" applyBorder="1" applyAlignment="1">
      <alignment vertical="top"/>
    </xf>
    <xf numFmtId="41" fontId="1" fillId="0" borderId="0" xfId="1" applyNumberFormat="1" applyFont="1" applyAlignment="1">
      <alignment horizontal="right" vertical="top"/>
    </xf>
    <xf numFmtId="0" fontId="0" fillId="0" borderId="0" xfId="0" applyFill="1" applyBorder="1" applyAlignment="1">
      <alignment vertical="top"/>
    </xf>
    <xf numFmtId="37" fontId="1" fillId="0" borderId="0" xfId="0" applyNumberFormat="1" applyFont="1" applyFill="1" applyBorder="1" applyAlignment="1">
      <alignment vertical="top"/>
    </xf>
    <xf numFmtId="0" fontId="1" fillId="0" borderId="0" xfId="0" applyFont="1" applyFill="1" applyAlignment="1">
      <alignment horizontal="left" vertical="top" wrapText="1" indent="3"/>
    </xf>
    <xf numFmtId="167" fontId="1" fillId="0" borderId="0" xfId="3" applyNumberFormat="1" applyFont="1"/>
    <xf numFmtId="37" fontId="1" fillId="0" borderId="0" xfId="0" applyNumberFormat="1" applyFont="1"/>
    <xf numFmtId="39" fontId="1" fillId="0" borderId="0" xfId="0" applyNumberFormat="1" applyFont="1"/>
    <xf numFmtId="168" fontId="1" fillId="0" borderId="0" xfId="1" applyNumberFormat="1" applyFont="1"/>
    <xf numFmtId="6" fontId="1" fillId="0" borderId="0" xfId="0" applyNumberFormat="1" applyFont="1"/>
    <xf numFmtId="3" fontId="1" fillId="0" borderId="0" xfId="0" applyNumberFormat="1" applyFont="1"/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166" fontId="4" fillId="0" borderId="0" xfId="0" applyNumberFormat="1" applyFont="1"/>
    <xf numFmtId="166" fontId="0" fillId="0" borderId="0" xfId="0" applyNumberFormat="1"/>
    <xf numFmtId="166" fontId="1" fillId="0" borderId="0" xfId="0" applyNumberFormat="1" applyFont="1"/>
    <xf numFmtId="0" fontId="4" fillId="0" borderId="0" xfId="0" applyFont="1" applyFill="1" applyAlignment="1">
      <alignment horizontal="left" vertical="top" wrapText="1" indent="1"/>
    </xf>
    <xf numFmtId="0" fontId="1" fillId="0" borderId="0" xfId="0" applyFont="1" applyFill="1" applyAlignment="1">
      <alignment vertical="top" wrapText="1"/>
    </xf>
    <xf numFmtId="169" fontId="4" fillId="0" borderId="0" xfId="1" applyNumberFormat="1" applyFont="1" applyFill="1" applyBorder="1" applyAlignment="1">
      <alignment horizontal="right"/>
    </xf>
    <xf numFmtId="169" fontId="4" fillId="0" borderId="0" xfId="1" applyNumberFormat="1" applyFont="1" applyFill="1" applyBorder="1"/>
    <xf numFmtId="169" fontId="1" fillId="0" borderId="0" xfId="1" applyNumberFormat="1" applyFont="1" applyFill="1" applyAlignment="1">
      <alignment horizontal="right"/>
    </xf>
    <xf numFmtId="0" fontId="1" fillId="0" borderId="0" xfId="0" applyFont="1" applyFill="1" applyAlignment="1">
      <alignment horizontal="left" wrapText="1" indent="2"/>
    </xf>
    <xf numFmtId="165" fontId="1" fillId="0" borderId="1" xfId="2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wrapText="1"/>
    </xf>
    <xf numFmtId="0" fontId="1" fillId="0" borderId="0" xfId="0" applyFont="1" applyFill="1" applyAlignment="1">
      <alignment horizontal="left" vertical="top" wrapText="1"/>
    </xf>
    <xf numFmtId="8" fontId="0" fillId="0" borderId="0" xfId="0" applyNumberFormat="1"/>
    <xf numFmtId="6" fontId="0" fillId="0" borderId="0" xfId="0" applyNumberFormat="1" applyFill="1" applyAlignment="1">
      <alignment vertical="top"/>
    </xf>
    <xf numFmtId="3" fontId="0" fillId="0" borderId="0" xfId="0" applyNumberFormat="1" applyFill="1" applyAlignment="1">
      <alignment vertical="top"/>
    </xf>
    <xf numFmtId="6" fontId="0" fillId="0" borderId="0" xfId="0" applyNumberFormat="1" applyFill="1"/>
    <xf numFmtId="3" fontId="0" fillId="0" borderId="0" xfId="0" applyNumberFormat="1" applyFill="1"/>
    <xf numFmtId="0" fontId="0" fillId="0" borderId="0" xfId="0" applyFill="1" applyAlignment="1">
      <alignment horizontal="center"/>
    </xf>
    <xf numFmtId="37" fontId="2" fillId="0" borderId="0" xfId="0" applyNumberFormat="1" applyFont="1"/>
    <xf numFmtId="39" fontId="2" fillId="0" borderId="0" xfId="0" applyNumberFormat="1" applyFont="1"/>
    <xf numFmtId="0" fontId="0" fillId="0" borderId="2" xfId="0" applyBorder="1"/>
    <xf numFmtId="165" fontId="2" fillId="0" borderId="0" xfId="1" applyNumberFormat="1" applyFont="1" applyFill="1" applyBorder="1" applyAlignment="1">
      <alignment vertical="center"/>
    </xf>
    <xf numFmtId="165" fontId="1" fillId="0" borderId="4" xfId="1" applyNumberFormat="1" applyFont="1" applyFill="1" applyBorder="1" applyAlignment="1">
      <alignment vertical="center"/>
    </xf>
    <xf numFmtId="165" fontId="1" fillId="0" borderId="0" xfId="2" applyNumberFormat="1" applyFont="1" applyFill="1" applyAlignment="1">
      <alignment horizontal="right"/>
    </xf>
    <xf numFmtId="0" fontId="0" fillId="0" borderId="0" xfId="0" applyFont="1" applyFill="1"/>
    <xf numFmtId="0" fontId="2" fillId="0" borderId="0" xfId="0" applyFont="1" applyFill="1" applyBorder="1"/>
    <xf numFmtId="37" fontId="2" fillId="0" borderId="2" xfId="0" applyNumberFormat="1" applyFont="1" applyFill="1" applyBorder="1"/>
    <xf numFmtId="166" fontId="2" fillId="0" borderId="0" xfId="0" applyNumberFormat="1" applyFont="1"/>
    <xf numFmtId="0" fontId="2" fillId="0" borderId="2" xfId="0" applyFont="1" applyFill="1" applyBorder="1" applyAlignment="1">
      <alignment horizontal="center" vertical="top"/>
    </xf>
    <xf numFmtId="165" fontId="2" fillId="0" borderId="0" xfId="2" applyNumberFormat="1" applyFont="1" applyFill="1" applyAlignment="1">
      <alignment vertical="top"/>
    </xf>
    <xf numFmtId="4" fontId="2" fillId="0" borderId="0" xfId="0" applyNumberFormat="1" applyFont="1" applyFill="1" applyAlignment="1">
      <alignment vertical="top"/>
    </xf>
    <xf numFmtId="169" fontId="2" fillId="0" borderId="0" xfId="1" applyNumberFormat="1" applyFont="1" applyFill="1" applyAlignment="1">
      <alignment vertical="top"/>
    </xf>
    <xf numFmtId="37" fontId="2" fillId="0" borderId="2" xfId="0" applyNumberFormat="1" applyFont="1" applyFill="1" applyBorder="1" applyAlignment="1">
      <alignment vertical="top"/>
    </xf>
    <xf numFmtId="37" fontId="2" fillId="0" borderId="0" xfId="0" applyNumberFormat="1" applyFont="1" applyFill="1" applyAlignment="1">
      <alignment vertical="top"/>
    </xf>
    <xf numFmtId="165" fontId="2" fillId="0" borderId="4" xfId="2" applyNumberFormat="1" applyFont="1" applyFill="1" applyBorder="1" applyAlignment="1">
      <alignment vertical="top"/>
    </xf>
    <xf numFmtId="37" fontId="2" fillId="0" borderId="6" xfId="0" applyNumberFormat="1" applyFont="1" applyFill="1" applyBorder="1" applyAlignment="1">
      <alignment vertical="top"/>
    </xf>
    <xf numFmtId="41" fontId="2" fillId="0" borderId="0" xfId="1" applyNumberFormat="1" applyFont="1" applyAlignment="1">
      <alignment horizontal="right" vertical="top"/>
    </xf>
    <xf numFmtId="0" fontId="0" fillId="0" borderId="0" xfId="0" applyFill="1" applyAlignment="1">
      <alignment horizontal="center"/>
    </xf>
    <xf numFmtId="165" fontId="0" fillId="0" borderId="0" xfId="0" applyNumberFormat="1" applyFill="1" applyAlignment="1">
      <alignment vertical="top"/>
    </xf>
    <xf numFmtId="4" fontId="1" fillId="0" borderId="0" xfId="0" applyNumberFormat="1" applyFont="1" applyFill="1" applyAlignment="1">
      <alignment vertical="top"/>
    </xf>
    <xf numFmtId="169" fontId="1" fillId="0" borderId="0" xfId="1" applyNumberFormat="1" applyFont="1" applyFill="1" applyAlignment="1">
      <alignment vertical="top"/>
    </xf>
    <xf numFmtId="0" fontId="1" fillId="0" borderId="0" xfId="0" applyFont="1" applyFill="1" applyBorder="1"/>
    <xf numFmtId="41" fontId="2" fillId="0" borderId="0" xfId="1" applyNumberFormat="1" applyFont="1" applyAlignment="1">
      <alignment horizontal="right"/>
    </xf>
    <xf numFmtId="165" fontId="4" fillId="0" borderId="0" xfId="2" applyNumberFormat="1" applyFont="1" applyFill="1" applyBorder="1" applyAlignment="1">
      <alignment horizontal="right"/>
    </xf>
    <xf numFmtId="0" fontId="2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65" fontId="1" fillId="0" borderId="0" xfId="2" applyNumberFormat="1" applyFont="1" applyBorder="1"/>
    <xf numFmtId="37" fontId="1" fillId="0" borderId="0" xfId="2" applyNumberFormat="1" applyFont="1" applyFill="1" applyBorder="1" applyAlignment="1">
      <alignment horizontal="right"/>
    </xf>
    <xf numFmtId="165" fontId="1" fillId="0" borderId="0" xfId="2" applyNumberFormat="1" applyFont="1" applyFill="1" applyBorder="1"/>
    <xf numFmtId="166" fontId="1" fillId="0" borderId="0" xfId="2" applyNumberFormat="1" applyFont="1" applyFill="1" applyBorder="1"/>
    <xf numFmtId="44" fontId="1" fillId="0" borderId="0" xfId="2" applyFont="1" applyFill="1" applyBorder="1"/>
    <xf numFmtId="37" fontId="2" fillId="0" borderId="2" xfId="2" applyNumberFormat="1" applyFont="1" applyFill="1" applyBorder="1" applyAlignment="1">
      <alignment horizontal="right"/>
    </xf>
    <xf numFmtId="166" fontId="2" fillId="0" borderId="0" xfId="2" applyNumberFormat="1" applyFont="1" applyFill="1"/>
    <xf numFmtId="44" fontId="2" fillId="0" borderId="0" xfId="2" applyFont="1" applyFill="1"/>
    <xf numFmtId="170" fontId="0" fillId="0" borderId="0" xfId="0" applyNumberFormat="1" applyFill="1"/>
    <xf numFmtId="0" fontId="1" fillId="0" borderId="0" xfId="0" applyFont="1" applyFill="1" applyBorder="1" applyAlignment="1">
      <alignment horizontal="center" vertical="top"/>
    </xf>
    <xf numFmtId="166" fontId="1" fillId="0" borderId="0" xfId="0" applyNumberFormat="1" applyFont="1" applyFill="1" applyBorder="1" applyAlignment="1">
      <alignment vertical="top"/>
    </xf>
    <xf numFmtId="165" fontId="1" fillId="0" borderId="0" xfId="2" applyNumberFormat="1" applyFont="1" applyFill="1" applyBorder="1" applyAlignment="1">
      <alignment vertical="top"/>
    </xf>
    <xf numFmtId="4" fontId="1" fillId="0" borderId="0" xfId="0" applyNumberFormat="1" applyFont="1" applyFill="1" applyBorder="1" applyAlignment="1">
      <alignment vertical="top"/>
    </xf>
    <xf numFmtId="169" fontId="1" fillId="0" borderId="0" xfId="1" applyNumberFormat="1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41" fontId="1" fillId="0" borderId="0" xfId="1" applyNumberFormat="1" applyFont="1" applyBorder="1" applyAlignment="1">
      <alignment horizontal="right" vertical="top"/>
    </xf>
    <xf numFmtId="43" fontId="1" fillId="0" borderId="0" xfId="1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166" fontId="2" fillId="0" borderId="0" xfId="0" applyNumberFormat="1" applyFont="1" applyFill="1" applyAlignment="1">
      <alignment vertical="top"/>
    </xf>
    <xf numFmtId="43" fontId="2" fillId="0" borderId="0" xfId="1" applyFont="1" applyFill="1" applyAlignment="1">
      <alignment vertical="top"/>
    </xf>
    <xf numFmtId="37" fontId="2" fillId="0" borderId="0" xfId="0" applyNumberFormat="1" applyFont="1" applyFill="1" applyBorder="1" applyAlignment="1">
      <alignment vertical="top"/>
    </xf>
    <xf numFmtId="37" fontId="2" fillId="0" borderId="3" xfId="0" applyNumberFormat="1" applyFont="1" applyFill="1" applyBorder="1" applyAlignment="1">
      <alignment vertical="top"/>
    </xf>
    <xf numFmtId="165" fontId="4" fillId="0" borderId="0" xfId="1" applyNumberFormat="1" applyFont="1" applyFill="1" applyBorder="1" applyAlignment="1">
      <alignment vertical="center"/>
    </xf>
    <xf numFmtId="169" fontId="1" fillId="0" borderId="0" xfId="1" applyNumberFormat="1" applyFont="1" applyFill="1"/>
    <xf numFmtId="0" fontId="1" fillId="0" borderId="0" xfId="0" applyFont="1" applyFill="1" applyBorder="1" applyAlignment="1">
      <alignment horizontal="center"/>
    </xf>
    <xf numFmtId="41" fontId="1" fillId="0" borderId="0" xfId="1" applyNumberFormat="1" applyFont="1" applyBorder="1" applyAlignment="1">
      <alignment horizontal="right"/>
    </xf>
    <xf numFmtId="37" fontId="1" fillId="0" borderId="0" xfId="0" applyNumberFormat="1" applyFont="1" applyFill="1" applyBorder="1"/>
    <xf numFmtId="166" fontId="1" fillId="0" borderId="0" xfId="0" applyNumberFormat="1" applyFont="1" applyFill="1" applyBorder="1"/>
    <xf numFmtId="0" fontId="1" fillId="0" borderId="0" xfId="0" applyFont="1" applyFill="1" applyAlignment="1">
      <alignment horizontal="center"/>
    </xf>
    <xf numFmtId="37" fontId="1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165" fontId="1" fillId="0" borderId="0" xfId="2" applyNumberFormat="1" applyFont="1" applyFill="1" applyBorder="1" applyAlignment="1">
      <alignment horizontal="right"/>
    </xf>
    <xf numFmtId="41" fontId="2" fillId="0" borderId="0" xfId="0" applyNumberFormat="1" applyFont="1" applyFill="1" applyAlignment="1">
      <alignment horizontal="right"/>
    </xf>
    <xf numFmtId="37" fontId="2" fillId="0" borderId="0" xfId="0" applyNumberFormat="1" applyFont="1" applyFill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65" fontId="0" fillId="0" borderId="0" xfId="2" applyNumberFormat="1" applyFont="1" applyFill="1"/>
    <xf numFmtId="0" fontId="0" fillId="0" borderId="0" xfId="0" applyFill="1" applyAlignment="1">
      <alignment horizontal="center"/>
    </xf>
    <xf numFmtId="0" fontId="1" fillId="0" borderId="2" xfId="0" applyFont="1" applyFill="1" applyBorder="1" applyAlignment="1">
      <alignment horizontal="center"/>
    </xf>
    <xf numFmtId="3" fontId="2" fillId="0" borderId="0" xfId="0" applyNumberFormat="1" applyFont="1" applyFill="1"/>
    <xf numFmtId="3" fontId="1" fillId="0" borderId="0" xfId="0" applyNumberFormat="1" applyFont="1" applyFill="1"/>
    <xf numFmtId="0" fontId="1" fillId="0" borderId="0" xfId="0" applyFont="1" applyFill="1" applyAlignment="1">
      <alignment horizontal="center" vertical="top"/>
    </xf>
    <xf numFmtId="166" fontId="1" fillId="0" borderId="0" xfId="0" applyNumberFormat="1" applyFont="1" applyFill="1" applyAlignment="1">
      <alignment vertical="top"/>
    </xf>
    <xf numFmtId="43" fontId="1" fillId="0" borderId="0" xfId="1" applyFont="1" applyFill="1" applyAlignment="1">
      <alignment vertical="top"/>
    </xf>
    <xf numFmtId="37" fontId="1" fillId="0" borderId="3" xfId="0" applyNumberFormat="1" applyFont="1" applyFill="1" applyBorder="1" applyAlignment="1">
      <alignment vertical="top"/>
    </xf>
    <xf numFmtId="41" fontId="1" fillId="0" borderId="0" xfId="0" applyNumberFormat="1" applyFont="1" applyFill="1" applyAlignment="1">
      <alignment horizontal="right"/>
    </xf>
    <xf numFmtId="41" fontId="0" fillId="0" borderId="0" xfId="0" applyNumberFormat="1" applyFill="1"/>
    <xf numFmtId="0" fontId="4" fillId="0" borderId="0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vertical="top"/>
    </xf>
    <xf numFmtId="0" fontId="1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N30"/>
  <sheetViews>
    <sheetView zoomScaleNormal="100" workbookViewId="0">
      <selection activeCell="L28" sqref="L28"/>
    </sheetView>
  </sheetViews>
  <sheetFormatPr defaultRowHeight="13" x14ac:dyDescent="0.3"/>
  <cols>
    <col min="1" max="1" width="4.453125" customWidth="1"/>
    <col min="5" max="5" width="18.81640625" customWidth="1"/>
    <col min="6" max="6" width="10.453125" style="1" customWidth="1"/>
    <col min="7" max="7" width="2.26953125" style="204" customWidth="1"/>
    <col min="8" max="8" width="11.1796875" style="115" customWidth="1"/>
    <col min="9" max="9" width="2.26953125" customWidth="1"/>
    <col min="10" max="10" width="10.26953125" style="1" bestFit="1" customWidth="1"/>
    <col min="11" max="11" width="2.26953125" customWidth="1"/>
  </cols>
  <sheetData>
    <row r="1" spans="1:14" x14ac:dyDescent="0.3">
      <c r="A1" s="4" t="s">
        <v>47</v>
      </c>
    </row>
    <row r="2" spans="1:14" ht="18" x14ac:dyDescent="0.4">
      <c r="A2" s="12" t="s">
        <v>0</v>
      </c>
    </row>
    <row r="3" spans="1:14" x14ac:dyDescent="0.3">
      <c r="A3" t="s">
        <v>75</v>
      </c>
    </row>
    <row r="5" spans="1:14" x14ac:dyDescent="0.3">
      <c r="F5" s="3">
        <v>2018</v>
      </c>
      <c r="G5" s="205"/>
      <c r="H5" s="114">
        <v>2017</v>
      </c>
      <c r="I5" s="205"/>
      <c r="J5" s="114">
        <v>2016</v>
      </c>
    </row>
    <row r="6" spans="1:14" x14ac:dyDescent="0.3">
      <c r="G6" s="206"/>
      <c r="I6" s="206"/>
      <c r="J6" s="115"/>
      <c r="N6" s="71"/>
    </row>
    <row r="7" spans="1:14" x14ac:dyDescent="0.3">
      <c r="A7" t="s">
        <v>1</v>
      </c>
      <c r="F7" s="29">
        <v>15544</v>
      </c>
      <c r="G7" s="207"/>
      <c r="H7" s="116">
        <v>15454</v>
      </c>
      <c r="I7" s="207"/>
      <c r="J7" s="116">
        <v>15195</v>
      </c>
      <c r="N7" s="73"/>
    </row>
    <row r="8" spans="1:14" x14ac:dyDescent="0.3">
      <c r="A8" t="s">
        <v>2</v>
      </c>
      <c r="F8" s="32">
        <v>6313</v>
      </c>
      <c r="G8" s="119"/>
      <c r="H8" s="117">
        <v>6174</v>
      </c>
      <c r="I8" s="119"/>
      <c r="J8" s="117">
        <v>6072</v>
      </c>
      <c r="N8" s="73"/>
    </row>
    <row r="9" spans="1:14" x14ac:dyDescent="0.3">
      <c r="B9" t="s">
        <v>3</v>
      </c>
      <c r="F9" s="33">
        <f>F7-F8</f>
        <v>9231</v>
      </c>
      <c r="G9" s="119"/>
      <c r="H9" s="118">
        <f>H7-H8</f>
        <v>9280</v>
      </c>
      <c r="I9" s="119"/>
      <c r="J9" s="118">
        <f>J7-J8</f>
        <v>9123</v>
      </c>
      <c r="M9" s="2"/>
      <c r="N9" s="73"/>
    </row>
    <row r="10" spans="1:14" x14ac:dyDescent="0.3">
      <c r="F10" s="33"/>
      <c r="G10" s="119"/>
      <c r="H10" s="118"/>
      <c r="I10" s="119"/>
      <c r="J10" s="118"/>
    </row>
    <row r="11" spans="1:14" x14ac:dyDescent="0.3">
      <c r="A11" t="s">
        <v>4</v>
      </c>
      <c r="F11" s="33">
        <v>5389</v>
      </c>
      <c r="G11" s="119"/>
      <c r="H11" s="118">
        <v>5400</v>
      </c>
      <c r="I11" s="119"/>
      <c r="J11" s="118">
        <v>5143</v>
      </c>
      <c r="N11" s="73"/>
    </row>
    <row r="12" spans="1:14" ht="12" customHeight="1" x14ac:dyDescent="0.3">
      <c r="A12" t="s">
        <v>76</v>
      </c>
      <c r="F12" s="32">
        <v>148</v>
      </c>
      <c r="G12" s="119"/>
      <c r="H12" s="117">
        <v>173</v>
      </c>
      <c r="I12" s="119"/>
      <c r="J12" s="117">
        <v>25</v>
      </c>
      <c r="N12" s="73"/>
    </row>
    <row r="13" spans="1:14" x14ac:dyDescent="0.3">
      <c r="B13" t="s">
        <v>70</v>
      </c>
      <c r="F13" s="33">
        <f>F9-F11-F12</f>
        <v>3694</v>
      </c>
      <c r="G13" s="119"/>
      <c r="H13" s="118">
        <f>H9-H11-H12</f>
        <v>3707</v>
      </c>
      <c r="I13" s="119"/>
      <c r="J13" s="118">
        <f>J9-J11-J12</f>
        <v>3955</v>
      </c>
      <c r="M13" s="2"/>
      <c r="N13" s="73"/>
    </row>
    <row r="14" spans="1:14" x14ac:dyDescent="0.3">
      <c r="A14" t="s">
        <v>173</v>
      </c>
      <c r="F14" s="33">
        <v>87</v>
      </c>
      <c r="G14" s="119"/>
      <c r="H14" s="118">
        <v>118</v>
      </c>
      <c r="I14" s="119"/>
      <c r="J14" s="118">
        <v>118</v>
      </c>
      <c r="N14" s="73"/>
    </row>
    <row r="15" spans="1:14" x14ac:dyDescent="0.3">
      <c r="A15" s="115" t="s">
        <v>155</v>
      </c>
      <c r="F15" s="32">
        <v>143</v>
      </c>
      <c r="G15" s="119"/>
      <c r="H15" s="117">
        <v>102</v>
      </c>
      <c r="I15" s="119"/>
      <c r="J15" s="117">
        <v>99</v>
      </c>
      <c r="N15" s="73"/>
    </row>
    <row r="16" spans="1:14" x14ac:dyDescent="0.3">
      <c r="B16" t="s">
        <v>5</v>
      </c>
      <c r="F16" s="33">
        <f>F13-F15-F14</f>
        <v>3464</v>
      </c>
      <c r="G16" s="119"/>
      <c r="H16" s="118">
        <f>H13-H14-H15</f>
        <v>3487</v>
      </c>
      <c r="I16" s="119"/>
      <c r="J16" s="118">
        <f>J13-J14-J15</f>
        <v>3738</v>
      </c>
      <c r="M16" s="2"/>
    </row>
    <row r="17" spans="1:14" x14ac:dyDescent="0.3">
      <c r="F17" s="33"/>
      <c r="G17" s="119"/>
      <c r="H17" s="118"/>
      <c r="I17" s="119"/>
      <c r="J17" s="118"/>
      <c r="N17" s="71"/>
    </row>
    <row r="18" spans="1:14" x14ac:dyDescent="0.3">
      <c r="A18" t="s">
        <v>6</v>
      </c>
      <c r="F18" s="32">
        <v>906</v>
      </c>
      <c r="G18" s="119"/>
      <c r="H18" s="117">
        <v>1313</v>
      </c>
      <c r="I18" s="119"/>
      <c r="J18" s="117">
        <v>1152</v>
      </c>
      <c r="N18" s="172"/>
    </row>
    <row r="19" spans="1:14" x14ac:dyDescent="0.3">
      <c r="B19" t="s">
        <v>92</v>
      </c>
      <c r="F19" s="34">
        <f>F16-F18</f>
        <v>2558</v>
      </c>
      <c r="G19" s="119"/>
      <c r="H19" s="119">
        <f>H16-H18</f>
        <v>2174</v>
      </c>
      <c r="I19" s="119"/>
      <c r="J19" s="119">
        <f>J16-J18</f>
        <v>2586</v>
      </c>
      <c r="N19" s="172"/>
    </row>
    <row r="20" spans="1:14" x14ac:dyDescent="0.3">
      <c r="F20" s="34"/>
      <c r="G20" s="119"/>
      <c r="H20" s="119"/>
      <c r="I20" s="119"/>
      <c r="J20" s="118"/>
    </row>
    <row r="21" spans="1:14" x14ac:dyDescent="0.3">
      <c r="A21" t="s">
        <v>93</v>
      </c>
      <c r="E21" s="46"/>
      <c r="F21" s="212">
        <v>158</v>
      </c>
      <c r="G21" s="208"/>
      <c r="H21" s="120">
        <v>150</v>
      </c>
      <c r="I21" s="208"/>
      <c r="J21" s="117">
        <v>145</v>
      </c>
      <c r="K21" s="46"/>
      <c r="L21" s="46"/>
    </row>
    <row r="22" spans="1:14" ht="13.5" thickBot="1" x14ac:dyDescent="0.35">
      <c r="B22" t="s">
        <v>112</v>
      </c>
      <c r="E22" s="46"/>
      <c r="F22" s="81">
        <f>F19-F21</f>
        <v>2400</v>
      </c>
      <c r="G22" s="209"/>
      <c r="H22" s="121">
        <f>H19-H21</f>
        <v>2024</v>
      </c>
      <c r="I22" s="209"/>
      <c r="J22" s="121">
        <f>J19-J21</f>
        <v>2441</v>
      </c>
      <c r="K22" s="46"/>
      <c r="L22" s="46"/>
    </row>
    <row r="23" spans="1:14" ht="13.5" thickTop="1" x14ac:dyDescent="0.3">
      <c r="E23" s="46"/>
      <c r="F23" s="213"/>
      <c r="G23" s="210"/>
      <c r="H23" s="122"/>
      <c r="I23" s="210"/>
      <c r="J23" s="118"/>
      <c r="K23" s="46"/>
      <c r="L23" s="46"/>
    </row>
    <row r="24" spans="1:14" ht="13.5" thickBot="1" x14ac:dyDescent="0.35">
      <c r="A24" t="s">
        <v>7</v>
      </c>
      <c r="E24" s="46"/>
      <c r="F24" s="83">
        <v>2.76</v>
      </c>
      <c r="G24" s="211"/>
      <c r="H24" s="123">
        <v>2.2999999999999998</v>
      </c>
      <c r="I24" s="211"/>
      <c r="J24" s="123">
        <v>2.74</v>
      </c>
      <c r="K24" s="46"/>
      <c r="L24" s="46"/>
    </row>
    <row r="25" spans="1:14" ht="13.5" thickTop="1" x14ac:dyDescent="0.3">
      <c r="E25" s="46"/>
      <c r="F25" s="214"/>
      <c r="G25" s="211"/>
      <c r="H25" s="124"/>
      <c r="I25" s="211"/>
      <c r="J25" s="118"/>
      <c r="K25" s="46"/>
      <c r="L25" s="46"/>
    </row>
    <row r="26" spans="1:14" ht="13.5" thickBot="1" x14ac:dyDescent="0.35">
      <c r="A26" t="s">
        <v>8</v>
      </c>
      <c r="E26" s="46"/>
      <c r="F26" s="83">
        <v>2.75</v>
      </c>
      <c r="G26" s="211"/>
      <c r="H26" s="123">
        <v>2.2799999999999998</v>
      </c>
      <c r="I26" s="211"/>
      <c r="J26" s="123">
        <v>2.72</v>
      </c>
      <c r="K26" s="46"/>
      <c r="L26" s="46"/>
    </row>
    <row r="27" spans="1:14" ht="13.5" thickTop="1" x14ac:dyDescent="0.3">
      <c r="E27" s="46"/>
      <c r="F27" s="63"/>
      <c r="G27" s="185"/>
      <c r="H27" s="125"/>
      <c r="I27" s="46"/>
      <c r="J27" s="63"/>
      <c r="K27" s="46"/>
      <c r="L27" s="46"/>
    </row>
    <row r="28" spans="1:14" x14ac:dyDescent="0.3">
      <c r="B28" s="6" t="s">
        <v>111</v>
      </c>
      <c r="E28" s="46"/>
      <c r="F28" s="63"/>
      <c r="G28" s="185"/>
      <c r="H28" s="125"/>
      <c r="I28" s="46"/>
      <c r="J28" s="63"/>
      <c r="K28" s="46"/>
      <c r="L28" s="46"/>
    </row>
    <row r="30" spans="1:14" x14ac:dyDescent="0.3">
      <c r="D30" t="s">
        <v>69</v>
      </c>
    </row>
  </sheetData>
  <phoneticPr fontId="8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  <pageSetUpPr fitToPage="1"/>
  </sheetPr>
  <dimension ref="A1:I51"/>
  <sheetViews>
    <sheetView tabSelected="1" workbookViewId="0">
      <selection activeCell="I32" sqref="I32"/>
    </sheetView>
  </sheetViews>
  <sheetFormatPr defaultColWidth="9.1796875" defaultRowHeight="12.5" x14ac:dyDescent="0.25"/>
  <cols>
    <col min="1" max="1" width="52.7265625" style="46" bestFit="1" customWidth="1"/>
    <col min="2" max="2" width="4.81640625" style="46" customWidth="1"/>
    <col min="3" max="3" width="19" style="46" customWidth="1"/>
    <col min="4" max="4" width="3.1796875" style="48" customWidth="1"/>
    <col min="5" max="5" width="14.26953125" style="46" customWidth="1"/>
    <col min="6" max="6" width="1.81640625" style="48" customWidth="1"/>
    <col min="7" max="7" width="12.1796875" style="46" customWidth="1"/>
    <col min="8" max="16384" width="9.1796875" style="46"/>
  </cols>
  <sheetData>
    <row r="1" spans="1:8" x14ac:dyDescent="0.25">
      <c r="A1" s="49" t="s">
        <v>97</v>
      </c>
    </row>
    <row r="2" spans="1:8" ht="18" x14ac:dyDescent="0.4">
      <c r="A2" s="50" t="s">
        <v>126</v>
      </c>
    </row>
    <row r="3" spans="1:8" x14ac:dyDescent="0.25">
      <c r="A3" s="23"/>
      <c r="B3" s="23"/>
      <c r="C3" s="23"/>
      <c r="D3" s="52"/>
      <c r="E3" s="23"/>
      <c r="F3" s="52"/>
      <c r="G3" s="23"/>
    </row>
    <row r="4" spans="1:8" x14ac:dyDescent="0.25">
      <c r="A4" s="260" t="s">
        <v>111</v>
      </c>
      <c r="B4" s="260"/>
      <c r="C4" s="257" t="s">
        <v>127</v>
      </c>
      <c r="D4" s="53"/>
      <c r="E4" s="257" t="s">
        <v>129</v>
      </c>
      <c r="F4" s="53"/>
      <c r="G4" s="257" t="s">
        <v>128</v>
      </c>
    </row>
    <row r="5" spans="1:8" ht="13" thickBot="1" x14ac:dyDescent="0.3">
      <c r="A5" s="257" t="s">
        <v>111</v>
      </c>
      <c r="B5" s="257"/>
      <c r="C5" s="258"/>
      <c r="D5" s="53"/>
      <c r="E5" s="258"/>
      <c r="F5" s="53"/>
      <c r="G5" s="258"/>
    </row>
    <row r="6" spans="1:8" ht="13" x14ac:dyDescent="0.3">
      <c r="A6" s="23"/>
      <c r="B6" s="23"/>
      <c r="C6" s="61"/>
      <c r="D6" s="61"/>
      <c r="E6" s="61"/>
      <c r="F6" s="61"/>
      <c r="G6" s="61"/>
      <c r="H6" s="51"/>
    </row>
    <row r="7" spans="1:8" ht="13" x14ac:dyDescent="0.3">
      <c r="A7" s="113" t="s">
        <v>154</v>
      </c>
      <c r="B7" s="54" t="s">
        <v>91</v>
      </c>
      <c r="C7" s="59" t="s">
        <v>91</v>
      </c>
      <c r="D7" s="59"/>
      <c r="E7" s="58" t="s">
        <v>91</v>
      </c>
      <c r="F7" s="59"/>
      <c r="G7" s="60" t="s">
        <v>91</v>
      </c>
      <c r="H7" s="51"/>
    </row>
    <row r="8" spans="1:8" ht="13" x14ac:dyDescent="0.3">
      <c r="A8" s="55" t="s">
        <v>121</v>
      </c>
      <c r="B8" s="56" t="s">
        <v>91</v>
      </c>
      <c r="C8" s="203">
        <f>G8-E8</f>
        <v>2441</v>
      </c>
      <c r="D8" s="61"/>
      <c r="E8" s="203">
        <v>145</v>
      </c>
      <c r="F8" s="61"/>
      <c r="G8" s="203">
        <v>2586</v>
      </c>
      <c r="H8" s="51"/>
    </row>
    <row r="9" spans="1:8" ht="13" x14ac:dyDescent="0.3">
      <c r="A9" s="55" t="s">
        <v>146</v>
      </c>
      <c r="B9" s="56" t="s">
        <v>91</v>
      </c>
      <c r="C9" s="61"/>
      <c r="D9" s="61"/>
      <c r="E9" s="61"/>
      <c r="F9" s="61"/>
      <c r="G9" s="61"/>
      <c r="H9" s="51"/>
    </row>
    <row r="10" spans="1:8" ht="13" x14ac:dyDescent="0.3">
      <c r="A10" s="57" t="s">
        <v>122</v>
      </c>
      <c r="B10" s="56" t="s">
        <v>91</v>
      </c>
      <c r="C10" s="61">
        <f>G10-E10</f>
        <v>-125</v>
      </c>
      <c r="D10" s="61"/>
      <c r="E10" s="61">
        <v>-12</v>
      </c>
      <c r="F10" s="61"/>
      <c r="G10" s="61">
        <v>-137</v>
      </c>
      <c r="H10" s="51"/>
    </row>
    <row r="11" spans="1:8" ht="13" x14ac:dyDescent="0.3">
      <c r="A11" s="57" t="s">
        <v>123</v>
      </c>
      <c r="B11" s="56" t="s">
        <v>91</v>
      </c>
      <c r="C11" s="61">
        <f>G11-E11</f>
        <v>-109</v>
      </c>
      <c r="D11" s="61"/>
      <c r="E11" s="110">
        <v>0</v>
      </c>
      <c r="F11" s="61"/>
      <c r="G11" s="61">
        <v>-109</v>
      </c>
      <c r="H11" s="51"/>
    </row>
    <row r="12" spans="1:8" ht="13" x14ac:dyDescent="0.3">
      <c r="A12" s="57" t="s">
        <v>33</v>
      </c>
      <c r="B12" s="56" t="s">
        <v>91</v>
      </c>
      <c r="C12" s="61">
        <f>G12-E12</f>
        <v>4</v>
      </c>
      <c r="D12" s="61"/>
      <c r="E12" s="110">
        <v>0</v>
      </c>
      <c r="F12" s="61"/>
      <c r="G12" s="61">
        <v>4</v>
      </c>
      <c r="H12" s="51"/>
    </row>
    <row r="13" spans="1:8" ht="13" x14ac:dyDescent="0.3">
      <c r="A13" s="23" t="s">
        <v>124</v>
      </c>
      <c r="B13" s="23"/>
      <c r="C13" s="62">
        <f>SUM(C10:C12)</f>
        <v>-230</v>
      </c>
      <c r="D13" s="61"/>
      <c r="E13" s="62">
        <f>SUM(E10:E12)</f>
        <v>-12</v>
      </c>
      <c r="F13" s="61"/>
      <c r="G13" s="62">
        <f>SUM(G10:G12)</f>
        <v>-242</v>
      </c>
      <c r="H13" s="51"/>
    </row>
    <row r="14" spans="1:8" ht="13" x14ac:dyDescent="0.3">
      <c r="A14" s="23"/>
      <c r="B14" s="23"/>
      <c r="C14" s="61"/>
      <c r="D14" s="61"/>
      <c r="E14" s="61"/>
      <c r="F14" s="61"/>
      <c r="G14" s="61"/>
      <c r="H14" s="51"/>
    </row>
    <row r="15" spans="1:8" ht="13.5" thickBot="1" x14ac:dyDescent="0.35">
      <c r="A15" s="168" t="s">
        <v>125</v>
      </c>
      <c r="B15" s="23"/>
      <c r="C15" s="169">
        <f>C8+C13</f>
        <v>2211</v>
      </c>
      <c r="D15" s="170"/>
      <c r="E15" s="169">
        <f>E8+E13</f>
        <v>133</v>
      </c>
      <c r="F15" s="170"/>
      <c r="G15" s="169">
        <f>G8+G13</f>
        <v>2344</v>
      </c>
      <c r="H15" s="51"/>
    </row>
    <row r="16" spans="1:8" ht="13.5" thickTop="1" x14ac:dyDescent="0.3">
      <c r="A16" s="23"/>
      <c r="B16" s="23"/>
      <c r="C16" s="61"/>
      <c r="D16" s="61"/>
      <c r="E16" s="61"/>
      <c r="F16" s="61"/>
      <c r="G16" s="61"/>
      <c r="H16" s="51"/>
    </row>
    <row r="17" spans="1:9" ht="13" x14ac:dyDescent="0.3">
      <c r="A17" s="113" t="s">
        <v>156</v>
      </c>
      <c r="B17" s="23"/>
      <c r="C17" s="61"/>
      <c r="D17" s="61"/>
      <c r="E17" s="61"/>
      <c r="F17" s="61"/>
      <c r="G17" s="61"/>
      <c r="H17" s="51"/>
    </row>
    <row r="18" spans="1:9" ht="13" x14ac:dyDescent="0.3">
      <c r="A18" s="55" t="s">
        <v>121</v>
      </c>
      <c r="B18" s="23"/>
      <c r="C18" s="246">
        <v>2024</v>
      </c>
      <c r="D18" s="61"/>
      <c r="E18" s="203">
        <v>150</v>
      </c>
      <c r="F18" s="61"/>
      <c r="G18" s="203">
        <v>2174</v>
      </c>
      <c r="H18" s="51"/>
      <c r="I18" s="80"/>
    </row>
    <row r="19" spans="1:9" ht="13" x14ac:dyDescent="0.3">
      <c r="A19" s="55" t="s">
        <v>146</v>
      </c>
      <c r="B19" s="23"/>
      <c r="D19" s="61"/>
      <c r="E19" s="61"/>
      <c r="F19" s="61"/>
      <c r="G19" s="61"/>
      <c r="H19" s="51"/>
      <c r="I19" s="80"/>
    </row>
    <row r="20" spans="1:9" ht="13" x14ac:dyDescent="0.3">
      <c r="A20" s="57" t="s">
        <v>122</v>
      </c>
      <c r="B20" s="23"/>
      <c r="C20" s="46">
        <v>285</v>
      </c>
      <c r="D20" s="61"/>
      <c r="E20" s="61">
        <v>17</v>
      </c>
      <c r="F20" s="61"/>
      <c r="G20" s="61">
        <v>302</v>
      </c>
      <c r="H20" s="51"/>
      <c r="I20" s="80"/>
    </row>
    <row r="21" spans="1:9" ht="13" x14ac:dyDescent="0.3">
      <c r="A21" s="57" t="s">
        <v>123</v>
      </c>
      <c r="B21" s="23"/>
      <c r="C21" s="46">
        <v>54</v>
      </c>
      <c r="D21" s="61"/>
      <c r="E21" s="110">
        <v>0</v>
      </c>
      <c r="F21" s="61"/>
      <c r="G21" s="61">
        <v>54</v>
      </c>
      <c r="H21" s="51"/>
      <c r="I21" s="80"/>
    </row>
    <row r="22" spans="1:9" ht="13" x14ac:dyDescent="0.3">
      <c r="A22" s="57" t="s">
        <v>33</v>
      </c>
      <c r="B22" s="23"/>
      <c r="C22" s="215">
        <v>-14</v>
      </c>
      <c r="D22" s="61"/>
      <c r="E22" s="110">
        <v>0</v>
      </c>
      <c r="F22" s="61"/>
      <c r="G22" s="61">
        <v>-14</v>
      </c>
      <c r="H22" s="51"/>
      <c r="I22" s="80"/>
    </row>
    <row r="23" spans="1:9" ht="13" x14ac:dyDescent="0.3">
      <c r="A23" s="23" t="s">
        <v>124</v>
      </c>
      <c r="B23" s="23"/>
      <c r="C23" s="62">
        <f>SUM(C20:C22)</f>
        <v>325</v>
      </c>
      <c r="D23" s="61"/>
      <c r="E23" s="62">
        <f>SUM(E20:E22)</f>
        <v>17</v>
      </c>
      <c r="F23" s="61"/>
      <c r="G23" s="62">
        <f>SUM(G20:G22)</f>
        <v>342</v>
      </c>
      <c r="H23" s="51"/>
    </row>
    <row r="24" spans="1:9" ht="13" x14ac:dyDescent="0.3">
      <c r="A24" s="23"/>
      <c r="B24" s="23"/>
      <c r="C24" s="61"/>
      <c r="D24" s="61"/>
      <c r="E24" s="61"/>
      <c r="F24" s="61"/>
      <c r="G24" s="61"/>
      <c r="H24" s="51"/>
    </row>
    <row r="25" spans="1:9" ht="13.5" thickBot="1" x14ac:dyDescent="0.35">
      <c r="A25" s="168" t="s">
        <v>125</v>
      </c>
      <c r="B25" s="23"/>
      <c r="C25" s="169">
        <f>C18+C23</f>
        <v>2349</v>
      </c>
      <c r="D25" s="170"/>
      <c r="E25" s="169">
        <f>E18+E23</f>
        <v>167</v>
      </c>
      <c r="F25" s="170"/>
      <c r="G25" s="169">
        <f>G18+G23</f>
        <v>2516</v>
      </c>
      <c r="H25" s="51"/>
    </row>
    <row r="26" spans="1:9" ht="13.5" thickTop="1" x14ac:dyDescent="0.3">
      <c r="A26" s="23"/>
      <c r="B26" s="23"/>
      <c r="C26" s="61"/>
      <c r="D26" s="61"/>
      <c r="E26" s="61"/>
      <c r="F26" s="61"/>
      <c r="G26" s="61"/>
      <c r="H26" s="51"/>
    </row>
    <row r="27" spans="1:9" ht="13" x14ac:dyDescent="0.3">
      <c r="A27" s="113" t="s">
        <v>174</v>
      </c>
      <c r="B27" s="23"/>
      <c r="C27" s="61"/>
      <c r="D27" s="61"/>
      <c r="E27" s="61"/>
      <c r="F27" s="61"/>
      <c r="G27" s="61"/>
      <c r="H27" s="51"/>
    </row>
    <row r="28" spans="1:9" ht="13" x14ac:dyDescent="0.3">
      <c r="A28" s="55" t="s">
        <v>121</v>
      </c>
      <c r="B28" s="23"/>
      <c r="C28" s="246">
        <f>G28-E28</f>
        <v>2400</v>
      </c>
      <c r="D28" s="61"/>
      <c r="E28" s="203">
        <v>158</v>
      </c>
      <c r="F28" s="61"/>
      <c r="G28" s="203">
        <v>2558</v>
      </c>
      <c r="H28" s="51"/>
      <c r="I28" s="80"/>
    </row>
    <row r="29" spans="1:9" ht="13" x14ac:dyDescent="0.3">
      <c r="A29" s="55" t="s">
        <v>146</v>
      </c>
      <c r="B29" s="23"/>
      <c r="D29" s="61"/>
      <c r="E29" s="61"/>
      <c r="F29" s="61"/>
      <c r="G29" s="61"/>
      <c r="H29" s="51"/>
      <c r="I29" s="80"/>
    </row>
    <row r="30" spans="1:9" ht="13" x14ac:dyDescent="0.3">
      <c r="A30" s="57" t="s">
        <v>122</v>
      </c>
      <c r="B30" s="23"/>
      <c r="C30" s="80">
        <f>G30-E30</f>
        <v>-218</v>
      </c>
      <c r="D30" s="61"/>
      <c r="E30" s="61">
        <v>-19</v>
      </c>
      <c r="F30" s="61"/>
      <c r="G30" s="61">
        <v>-237</v>
      </c>
      <c r="H30" s="51"/>
      <c r="I30" s="80"/>
    </row>
    <row r="31" spans="1:9" ht="13" x14ac:dyDescent="0.3">
      <c r="A31" s="57" t="s">
        <v>123</v>
      </c>
      <c r="B31" s="23"/>
      <c r="C31" s="256">
        <f>G31-E31</f>
        <v>38</v>
      </c>
      <c r="D31" s="61"/>
      <c r="E31" s="110">
        <v>0</v>
      </c>
      <c r="F31" s="61"/>
      <c r="G31" s="61">
        <v>38</v>
      </c>
      <c r="H31" s="51"/>
      <c r="I31" s="80"/>
    </row>
    <row r="32" spans="1:9" ht="13" x14ac:dyDescent="0.3">
      <c r="A32" s="57" t="s">
        <v>33</v>
      </c>
      <c r="B32" s="23"/>
      <c r="C32" s="215">
        <f>G32-E32</f>
        <v>10</v>
      </c>
      <c r="D32" s="61"/>
      <c r="E32" s="110">
        <v>0</v>
      </c>
      <c r="F32" s="61"/>
      <c r="G32" s="61">
        <v>10</v>
      </c>
      <c r="H32" s="51"/>
      <c r="I32" s="80"/>
    </row>
    <row r="33" spans="1:8" ht="13" x14ac:dyDescent="0.3">
      <c r="A33" s="23" t="s">
        <v>124</v>
      </c>
      <c r="B33" s="23"/>
      <c r="C33" s="62">
        <f>SUM(C30:C32)</f>
        <v>-170</v>
      </c>
      <c r="D33" s="61"/>
      <c r="E33" s="62">
        <f>SUM(E30:E32)</f>
        <v>-19</v>
      </c>
      <c r="F33" s="61"/>
      <c r="G33" s="62">
        <f>SUM(G30:G32)</f>
        <v>-189</v>
      </c>
      <c r="H33" s="51"/>
    </row>
    <row r="34" spans="1:8" ht="13" x14ac:dyDescent="0.3">
      <c r="A34" s="23"/>
      <c r="B34" s="23"/>
      <c r="C34" s="61"/>
      <c r="D34" s="61"/>
      <c r="E34" s="61"/>
      <c r="F34" s="61"/>
      <c r="G34" s="61"/>
      <c r="H34" s="51"/>
    </row>
    <row r="35" spans="1:8" ht="13" x14ac:dyDescent="0.3">
      <c r="A35" s="23"/>
      <c r="B35" s="23"/>
      <c r="C35" s="61"/>
      <c r="D35" s="61"/>
      <c r="E35" s="61"/>
      <c r="F35" s="61"/>
      <c r="G35" s="61"/>
      <c r="H35" s="51"/>
    </row>
    <row r="36" spans="1:8" ht="13.5" thickBot="1" x14ac:dyDescent="0.35">
      <c r="A36" s="68" t="s">
        <v>125</v>
      </c>
      <c r="B36" s="69" t="s">
        <v>91</v>
      </c>
      <c r="C36" s="169">
        <f>C28+C33</f>
        <v>2230</v>
      </c>
      <c r="D36" s="64"/>
      <c r="E36" s="169">
        <f>E28+E33</f>
        <v>139</v>
      </c>
      <c r="F36" s="170"/>
      <c r="G36" s="169">
        <f>G28+G33</f>
        <v>2369</v>
      </c>
      <c r="H36" s="51"/>
    </row>
    <row r="37" spans="1:8" ht="13.5" thickTop="1" x14ac:dyDescent="0.3">
      <c r="A37" s="23"/>
      <c r="B37" s="23"/>
      <c r="C37" s="23"/>
      <c r="D37" s="52"/>
      <c r="E37" s="23"/>
      <c r="F37" s="52"/>
      <c r="G37" s="23"/>
      <c r="H37" s="51" t="s">
        <v>91</v>
      </c>
    </row>
    <row r="38" spans="1:8" ht="13" x14ac:dyDescent="0.3">
      <c r="A38" s="259" t="s">
        <v>69</v>
      </c>
      <c r="B38" s="259"/>
      <c r="C38" s="259"/>
      <c r="D38" s="259"/>
      <c r="E38" s="259"/>
      <c r="F38" s="259"/>
      <c r="G38" s="259"/>
      <c r="H38" s="47" t="s">
        <v>91</v>
      </c>
    </row>
    <row r="39" spans="1:8" ht="13" x14ac:dyDescent="0.3">
      <c r="H39" s="47" t="s">
        <v>91</v>
      </c>
    </row>
    <row r="40" spans="1:8" ht="13" x14ac:dyDescent="0.3">
      <c r="H40" s="47"/>
    </row>
    <row r="41" spans="1:8" ht="13" x14ac:dyDescent="0.3">
      <c r="H41" s="47" t="s">
        <v>91</v>
      </c>
    </row>
    <row r="42" spans="1:8" ht="13" x14ac:dyDescent="0.3">
      <c r="H42" s="47" t="s">
        <v>91</v>
      </c>
    </row>
    <row r="43" spans="1:8" ht="13" x14ac:dyDescent="0.3">
      <c r="H43" s="47" t="s">
        <v>91</v>
      </c>
    </row>
    <row r="44" spans="1:8" ht="13" x14ac:dyDescent="0.3">
      <c r="H44" s="47" t="s">
        <v>91</v>
      </c>
    </row>
    <row r="45" spans="1:8" ht="13" x14ac:dyDescent="0.3">
      <c r="H45" s="47" t="s">
        <v>91</v>
      </c>
    </row>
    <row r="46" spans="1:8" ht="13" x14ac:dyDescent="0.3">
      <c r="H46" s="47" t="s">
        <v>91</v>
      </c>
    </row>
    <row r="47" spans="1:8" ht="13" x14ac:dyDescent="0.3">
      <c r="H47" s="51"/>
    </row>
    <row r="48" spans="1:8" ht="13" x14ac:dyDescent="0.3">
      <c r="H48" s="51"/>
    </row>
    <row r="49" spans="8:8" ht="13" x14ac:dyDescent="0.3">
      <c r="H49" s="51"/>
    </row>
    <row r="50" spans="8:8" ht="13" x14ac:dyDescent="0.3">
      <c r="H50" s="51"/>
    </row>
    <row r="51" spans="8:8" ht="13" x14ac:dyDescent="0.3">
      <c r="H51" s="47"/>
    </row>
  </sheetData>
  <mergeCells count="6">
    <mergeCell ref="E4:E5"/>
    <mergeCell ref="G4:G5"/>
    <mergeCell ref="A38:G38"/>
    <mergeCell ref="C4:C5"/>
    <mergeCell ref="A4:B4"/>
    <mergeCell ref="A5:B5"/>
  </mergeCells>
  <pageMargins left="0.7" right="0.7" top="0.75" bottom="0.75" header="0.3" footer="0.3"/>
  <pageSetup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  <pageSetUpPr fitToPage="1"/>
  </sheetPr>
  <dimension ref="A1:J52"/>
  <sheetViews>
    <sheetView workbookViewId="0">
      <selection activeCell="B40" sqref="B40"/>
    </sheetView>
  </sheetViews>
  <sheetFormatPr defaultColWidth="9.1796875" defaultRowHeight="13" x14ac:dyDescent="0.25"/>
  <cols>
    <col min="1" max="1" width="3.81640625" style="133" customWidth="1"/>
    <col min="2" max="2" width="52" style="133" customWidth="1"/>
    <col min="3" max="3" width="4.81640625" style="133" customWidth="1"/>
    <col min="4" max="4" width="10.26953125" style="138" customWidth="1"/>
    <col min="5" max="5" width="4.1796875" style="149" customWidth="1"/>
    <col min="6" max="6" width="9.7265625" style="134" customWidth="1"/>
    <col min="7" max="7" width="4.81640625" style="133" customWidth="1"/>
    <col min="8" max="16384" width="9.1796875" style="133"/>
  </cols>
  <sheetData>
    <row r="1" spans="1:9" x14ac:dyDescent="0.25">
      <c r="A1" s="132" t="s">
        <v>150</v>
      </c>
    </row>
    <row r="2" spans="1:9" ht="18" x14ac:dyDescent="0.25">
      <c r="A2" s="135" t="s">
        <v>9</v>
      </c>
    </row>
    <row r="3" spans="1:9" ht="15" customHeight="1" x14ac:dyDescent="0.25">
      <c r="A3" s="136" t="s">
        <v>74</v>
      </c>
    </row>
    <row r="4" spans="1:9" ht="15" customHeight="1" x14ac:dyDescent="0.25">
      <c r="A4" s="135"/>
    </row>
    <row r="5" spans="1:9" x14ac:dyDescent="0.25">
      <c r="D5" s="188">
        <v>2018</v>
      </c>
      <c r="E5" s="216"/>
      <c r="F5" s="137">
        <v>2017</v>
      </c>
    </row>
    <row r="6" spans="1:9" x14ac:dyDescent="0.25">
      <c r="A6" s="138" t="s">
        <v>10</v>
      </c>
      <c r="D6" s="224"/>
      <c r="E6" s="216"/>
      <c r="F6" s="251"/>
    </row>
    <row r="7" spans="1:9" x14ac:dyDescent="0.25">
      <c r="A7" s="133" t="s">
        <v>11</v>
      </c>
      <c r="D7" s="225"/>
      <c r="E7" s="217"/>
      <c r="F7" s="252"/>
    </row>
    <row r="8" spans="1:9" x14ac:dyDescent="0.25">
      <c r="B8" s="133" t="s">
        <v>12</v>
      </c>
      <c r="C8" s="139"/>
      <c r="D8" s="189">
        <v>726</v>
      </c>
      <c r="E8" s="218"/>
      <c r="F8" s="140">
        <v>1535</v>
      </c>
      <c r="G8" s="139"/>
    </row>
    <row r="9" spans="1:9" x14ac:dyDescent="0.25">
      <c r="B9" s="164" t="s">
        <v>175</v>
      </c>
      <c r="C9" s="139"/>
      <c r="D9" s="190"/>
      <c r="E9" s="219"/>
      <c r="F9" s="199"/>
      <c r="G9" s="139"/>
    </row>
    <row r="10" spans="1:9" x14ac:dyDescent="0.25">
      <c r="B10" s="142" t="s">
        <v>95</v>
      </c>
      <c r="D10" s="191">
        <v>1400</v>
      </c>
      <c r="E10" s="220"/>
      <c r="F10" s="200">
        <v>1480</v>
      </c>
    </row>
    <row r="11" spans="1:9" x14ac:dyDescent="0.25">
      <c r="A11" s="139"/>
      <c r="B11" s="133" t="s">
        <v>13</v>
      </c>
      <c r="D11" s="191">
        <v>1250</v>
      </c>
      <c r="E11" s="220"/>
      <c r="F11" s="200">
        <v>1221</v>
      </c>
      <c r="I11" s="173"/>
    </row>
    <row r="12" spans="1:9" x14ac:dyDescent="0.25">
      <c r="B12" s="133" t="s">
        <v>14</v>
      </c>
      <c r="D12" s="192">
        <v>417</v>
      </c>
      <c r="E12" s="150"/>
      <c r="F12" s="144">
        <v>403</v>
      </c>
      <c r="I12" s="174"/>
    </row>
    <row r="13" spans="1:9" x14ac:dyDescent="0.25">
      <c r="B13" s="145" t="s">
        <v>64</v>
      </c>
      <c r="D13" s="193">
        <f>SUM(D8:D12)</f>
        <v>3793</v>
      </c>
      <c r="E13" s="150"/>
      <c r="F13" s="143">
        <f>SUM(F8:F12)</f>
        <v>4639</v>
      </c>
      <c r="I13" s="174"/>
    </row>
    <row r="14" spans="1:9" x14ac:dyDescent="0.25">
      <c r="D14" s="193"/>
      <c r="E14" s="150"/>
      <c r="F14" s="143"/>
    </row>
    <row r="15" spans="1:9" x14ac:dyDescent="0.25">
      <c r="A15" s="133" t="s">
        <v>15</v>
      </c>
      <c r="D15" s="191">
        <v>3881</v>
      </c>
      <c r="E15" s="220"/>
      <c r="F15" s="200">
        <v>4072</v>
      </c>
      <c r="I15" s="174"/>
    </row>
    <row r="16" spans="1:9" x14ac:dyDescent="0.25">
      <c r="A16" s="133" t="s">
        <v>144</v>
      </c>
      <c r="D16" s="191">
        <v>2530</v>
      </c>
      <c r="E16" s="220"/>
      <c r="F16" s="200">
        <v>2218</v>
      </c>
      <c r="I16" s="174"/>
    </row>
    <row r="17" spans="1:10" x14ac:dyDescent="0.25">
      <c r="A17" s="133" t="s">
        <v>72</v>
      </c>
      <c r="D17" s="191">
        <v>1637</v>
      </c>
      <c r="E17" s="220"/>
      <c r="F17" s="200">
        <v>1341</v>
      </c>
      <c r="I17" s="174"/>
    </row>
    <row r="18" spans="1:10" x14ac:dyDescent="0.25">
      <c r="A18" s="133" t="s">
        <v>25</v>
      </c>
      <c r="D18" s="193">
        <v>152</v>
      </c>
      <c r="E18" s="150"/>
      <c r="F18" s="143">
        <v>188</v>
      </c>
      <c r="I18" s="174"/>
    </row>
    <row r="19" spans="1:10" x14ac:dyDescent="0.25">
      <c r="A19" s="133" t="s">
        <v>16</v>
      </c>
      <c r="D19" s="193">
        <v>168</v>
      </c>
      <c r="E19" s="150"/>
      <c r="F19" s="143">
        <v>218</v>
      </c>
    </row>
    <row r="20" spans="1:10" ht="13.5" thickBot="1" x14ac:dyDescent="0.3">
      <c r="B20" s="133" t="s">
        <v>73</v>
      </c>
      <c r="D20" s="194">
        <f>SUM(D13:D19)</f>
        <v>12161</v>
      </c>
      <c r="E20" s="218"/>
      <c r="F20" s="146">
        <f>SUM(F13:F19)</f>
        <v>12676</v>
      </c>
      <c r="J20" s="198"/>
    </row>
    <row r="21" spans="1:10" ht="13.5" thickTop="1" x14ac:dyDescent="0.25">
      <c r="D21" s="225"/>
      <c r="E21" s="217"/>
      <c r="F21" s="252"/>
      <c r="I21" s="173"/>
    </row>
    <row r="22" spans="1:10" x14ac:dyDescent="0.25">
      <c r="A22" s="138" t="s">
        <v>17</v>
      </c>
      <c r="D22" s="225"/>
      <c r="E22" s="217"/>
      <c r="F22" s="252"/>
    </row>
    <row r="23" spans="1:10" x14ac:dyDescent="0.25">
      <c r="A23" s="133" t="s">
        <v>18</v>
      </c>
      <c r="D23" s="225"/>
      <c r="E23" s="217"/>
      <c r="F23" s="252"/>
    </row>
    <row r="24" spans="1:10" x14ac:dyDescent="0.25">
      <c r="B24" s="133" t="s">
        <v>19</v>
      </c>
      <c r="D24" s="189">
        <v>12</v>
      </c>
      <c r="E24" s="218"/>
      <c r="F24" s="140">
        <v>11</v>
      </c>
      <c r="I24" s="173"/>
    </row>
    <row r="25" spans="1:10" x14ac:dyDescent="0.25">
      <c r="B25" s="133" t="s">
        <v>20</v>
      </c>
      <c r="D25" s="196">
        <v>0</v>
      </c>
      <c r="E25" s="150"/>
      <c r="F25" s="148">
        <v>0</v>
      </c>
    </row>
    <row r="26" spans="1:10" x14ac:dyDescent="0.25">
      <c r="B26" s="133" t="s">
        <v>21</v>
      </c>
      <c r="D26" s="193">
        <v>1222</v>
      </c>
      <c r="E26" s="150"/>
      <c r="F26" s="143">
        <v>1212</v>
      </c>
      <c r="I26" s="174"/>
    </row>
    <row r="27" spans="1:10" x14ac:dyDescent="0.25">
      <c r="B27" s="133" t="s">
        <v>22</v>
      </c>
      <c r="D27" s="193">
        <v>411</v>
      </c>
      <c r="E27" s="150"/>
      <c r="F27" s="143">
        <v>354</v>
      </c>
    </row>
    <row r="28" spans="1:10" x14ac:dyDescent="0.25">
      <c r="B28" s="133" t="s">
        <v>23</v>
      </c>
      <c r="D28" s="192">
        <v>1696</v>
      </c>
      <c r="E28" s="150"/>
      <c r="F28" s="144">
        <v>1831</v>
      </c>
      <c r="I28" s="174"/>
    </row>
    <row r="29" spans="1:10" x14ac:dyDescent="0.25">
      <c r="B29" s="145" t="s">
        <v>63</v>
      </c>
      <c r="D29" s="193">
        <f>SUM(D24:D28)</f>
        <v>3341</v>
      </c>
      <c r="E29" s="150"/>
      <c r="F29" s="143">
        <f>SUM(F24:F28)</f>
        <v>3408</v>
      </c>
      <c r="I29" s="174"/>
    </row>
    <row r="30" spans="1:10" x14ac:dyDescent="0.25">
      <c r="D30" s="193"/>
      <c r="E30" s="150"/>
      <c r="F30" s="143"/>
      <c r="I30" s="174"/>
    </row>
    <row r="31" spans="1:10" x14ac:dyDescent="0.25">
      <c r="A31" s="133" t="s">
        <v>24</v>
      </c>
      <c r="D31" s="193">
        <v>6354</v>
      </c>
      <c r="E31" s="150"/>
      <c r="F31" s="143">
        <v>6566</v>
      </c>
    </row>
    <row r="32" spans="1:10" x14ac:dyDescent="0.25">
      <c r="A32" s="133" t="s">
        <v>25</v>
      </c>
      <c r="D32" s="193">
        <v>235</v>
      </c>
      <c r="E32" s="150"/>
      <c r="F32" s="143">
        <v>204</v>
      </c>
      <c r="I32" s="174"/>
    </row>
    <row r="33" spans="1:9" x14ac:dyDescent="0.25">
      <c r="A33" s="133" t="s">
        <v>26</v>
      </c>
      <c r="D33" s="193">
        <v>2034</v>
      </c>
      <c r="E33" s="150"/>
      <c r="F33" s="143">
        <v>2255</v>
      </c>
      <c r="I33" s="174"/>
    </row>
    <row r="34" spans="1:9" x14ac:dyDescent="0.25">
      <c r="B34" s="145" t="s">
        <v>82</v>
      </c>
      <c r="D34" s="195">
        <f>SUM(D29:D33)</f>
        <v>11964</v>
      </c>
      <c r="E34" s="150"/>
      <c r="F34" s="147">
        <f>SUM(F29:F33)</f>
        <v>12433</v>
      </c>
    </row>
    <row r="35" spans="1:9" x14ac:dyDescent="0.25">
      <c r="B35" s="145"/>
      <c r="E35" s="221"/>
    </row>
    <row r="36" spans="1:9" x14ac:dyDescent="0.25">
      <c r="A36" s="133" t="s">
        <v>83</v>
      </c>
      <c r="B36" s="145"/>
      <c r="D36" s="196">
        <v>0</v>
      </c>
      <c r="E36" s="222"/>
      <c r="F36" s="148">
        <v>0</v>
      </c>
      <c r="I36" s="174"/>
    </row>
    <row r="37" spans="1:9" x14ac:dyDescent="0.25">
      <c r="D37" s="226"/>
      <c r="E37" s="223"/>
      <c r="F37" s="253"/>
      <c r="I37" s="174"/>
    </row>
    <row r="38" spans="1:9" x14ac:dyDescent="0.25">
      <c r="A38" s="133" t="s">
        <v>27</v>
      </c>
      <c r="D38" s="225"/>
      <c r="E38" s="217"/>
      <c r="F38" s="252"/>
      <c r="I38" s="174"/>
    </row>
    <row r="39" spans="1:9" ht="12.75" customHeight="1" x14ac:dyDescent="0.25">
      <c r="B39" s="133" t="s">
        <v>28</v>
      </c>
      <c r="D39" s="193"/>
      <c r="E39" s="150"/>
      <c r="F39" s="143"/>
      <c r="I39" s="174"/>
    </row>
    <row r="40" spans="1:9" ht="26.25" customHeight="1" x14ac:dyDescent="0.25">
      <c r="B40" s="171" t="s">
        <v>141</v>
      </c>
      <c r="D40" s="193">
        <v>1466</v>
      </c>
      <c r="E40" s="150"/>
      <c r="F40" s="143">
        <v>1466</v>
      </c>
    </row>
    <row r="41" spans="1:9" x14ac:dyDescent="0.25">
      <c r="B41" s="133" t="s">
        <v>29</v>
      </c>
      <c r="D41" s="193">
        <v>2204</v>
      </c>
      <c r="E41" s="150"/>
      <c r="F41" s="143">
        <v>1984</v>
      </c>
      <c r="I41" s="174"/>
    </row>
    <row r="42" spans="1:9" x14ac:dyDescent="0.25">
      <c r="B42" s="133" t="s">
        <v>30</v>
      </c>
      <c r="D42" s="193">
        <v>21615</v>
      </c>
      <c r="E42" s="150"/>
      <c r="F42" s="143">
        <v>20531</v>
      </c>
      <c r="I42" s="174"/>
    </row>
    <row r="43" spans="1:9" x14ac:dyDescent="0.25">
      <c r="B43" s="133" t="s">
        <v>109</v>
      </c>
      <c r="D43" s="193">
        <v>-4188</v>
      </c>
      <c r="E43" s="150"/>
      <c r="F43" s="143">
        <v>-3855</v>
      </c>
    </row>
    <row r="44" spans="1:9" x14ac:dyDescent="0.25">
      <c r="B44" s="133" t="s">
        <v>31</v>
      </c>
      <c r="D44" s="193">
        <v>-3</v>
      </c>
      <c r="E44" s="150"/>
      <c r="F44" s="143">
        <v>-5</v>
      </c>
      <c r="I44" s="174"/>
    </row>
    <row r="45" spans="1:9" x14ac:dyDescent="0.25">
      <c r="B45" s="133" t="s">
        <v>32</v>
      </c>
      <c r="D45" s="192">
        <v>-21196</v>
      </c>
      <c r="E45" s="150"/>
      <c r="F45" s="144">
        <v>-20181</v>
      </c>
      <c r="I45" s="173"/>
    </row>
    <row r="46" spans="1:9" ht="12.75" customHeight="1" x14ac:dyDescent="0.25">
      <c r="B46" s="151" t="s">
        <v>147</v>
      </c>
      <c r="D46" s="227">
        <f>SUM(D40:D45)</f>
        <v>-102</v>
      </c>
      <c r="E46" s="150"/>
      <c r="F46" s="150">
        <f>SUM(F40:F45)</f>
        <v>-60</v>
      </c>
    </row>
    <row r="47" spans="1:9" x14ac:dyDescent="0.25">
      <c r="B47" s="133" t="s">
        <v>94</v>
      </c>
      <c r="D47" s="192">
        <v>299</v>
      </c>
      <c r="E47" s="150"/>
      <c r="F47" s="144">
        <v>303</v>
      </c>
    </row>
    <row r="48" spans="1:9" x14ac:dyDescent="0.25">
      <c r="B48" s="145" t="s">
        <v>149</v>
      </c>
      <c r="D48" s="228">
        <f>SUM(D46:D47)</f>
        <v>197</v>
      </c>
      <c r="E48" s="150"/>
      <c r="F48" s="254">
        <f>SUM(F46:F47)</f>
        <v>243</v>
      </c>
    </row>
    <row r="49" spans="1:7" ht="13.5" thickBot="1" x14ac:dyDescent="0.3">
      <c r="B49" s="133" t="s">
        <v>148</v>
      </c>
      <c r="D49" s="194">
        <f>D34+D48</f>
        <v>12161</v>
      </c>
      <c r="E49" s="218"/>
      <c r="F49" s="146">
        <f>F34+F48</f>
        <v>12676</v>
      </c>
    </row>
    <row r="50" spans="1:7" ht="13.5" thickTop="1" x14ac:dyDescent="0.25"/>
    <row r="52" spans="1:7" ht="12.5" x14ac:dyDescent="0.25">
      <c r="A52" s="261" t="s">
        <v>69</v>
      </c>
      <c r="B52" s="261"/>
      <c r="C52" s="261"/>
      <c r="D52" s="261"/>
      <c r="E52" s="261"/>
      <c r="F52" s="261"/>
      <c r="G52" s="261"/>
    </row>
  </sheetData>
  <mergeCells count="1">
    <mergeCell ref="A52:G52"/>
  </mergeCells>
  <phoneticPr fontId="8" type="noConversion"/>
  <pageMargins left="0.75" right="0.75" top="1" bottom="1" header="0.5" footer="0.5"/>
  <pageSetup scale="9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  <pageSetUpPr fitToPage="1"/>
  </sheetPr>
  <dimension ref="A1:U567"/>
  <sheetViews>
    <sheetView zoomScaleNormal="100" workbookViewId="0">
      <selection activeCell="S32" sqref="S32"/>
    </sheetView>
  </sheetViews>
  <sheetFormatPr defaultColWidth="9.1796875" defaultRowHeight="12.5" x14ac:dyDescent="0.25"/>
  <cols>
    <col min="1" max="1" width="2.7265625" style="46" customWidth="1"/>
    <col min="2" max="2" width="42" style="46" customWidth="1"/>
    <col min="3" max="3" width="8.453125" style="46" bestFit="1" customWidth="1"/>
    <col min="4" max="4" width="1.26953125" style="48" customWidth="1"/>
    <col min="5" max="5" width="9.1796875" style="46"/>
    <col min="6" max="6" width="1.26953125" style="48" customWidth="1"/>
    <col min="7" max="7" width="12.81640625" style="46" bestFit="1" customWidth="1"/>
    <col min="8" max="8" width="1.26953125" style="48" customWidth="1"/>
    <col min="9" max="9" width="10.54296875" style="48" customWidth="1"/>
    <col min="10" max="10" width="1.26953125" style="48" customWidth="1"/>
    <col min="11" max="11" width="10.1796875" style="46" bestFit="1" customWidth="1"/>
    <col min="12" max="12" width="1.26953125" style="48" customWidth="1"/>
    <col min="13" max="13" width="17.26953125" style="48" bestFit="1" customWidth="1"/>
    <col min="14" max="15" width="1.26953125" style="48" customWidth="1"/>
    <col min="16" max="16" width="12.7265625" style="46" bestFit="1" customWidth="1"/>
    <col min="17" max="17" width="15.453125" style="46" bestFit="1" customWidth="1"/>
    <col min="18" max="18" width="1.26953125" style="48" customWidth="1"/>
    <col min="19" max="19" width="15.26953125" style="46" bestFit="1" customWidth="1"/>
    <col min="20" max="16384" width="9.1796875" style="46"/>
  </cols>
  <sheetData>
    <row r="1" spans="1:21" x14ac:dyDescent="0.25">
      <c r="A1" s="49" t="s">
        <v>97</v>
      </c>
    </row>
    <row r="2" spans="1:21" ht="18" x14ac:dyDescent="0.4">
      <c r="A2" s="50" t="s">
        <v>96</v>
      </c>
    </row>
    <row r="3" spans="1:21" ht="18" x14ac:dyDescent="0.4">
      <c r="A3" s="50"/>
    </row>
    <row r="4" spans="1:21" x14ac:dyDescent="0.25">
      <c r="B4" s="89"/>
      <c r="C4" s="262" t="s">
        <v>116</v>
      </c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P4" s="76" t="s">
        <v>111</v>
      </c>
      <c r="Q4" s="90"/>
      <c r="S4" s="90"/>
      <c r="T4" s="48"/>
      <c r="U4" s="48"/>
    </row>
    <row r="5" spans="1:21" s="23" customFormat="1" x14ac:dyDescent="0.25">
      <c r="B5" s="141"/>
      <c r="D5" s="52"/>
      <c r="E5" s="77" t="s">
        <v>34</v>
      </c>
      <c r="F5" s="52"/>
      <c r="G5" s="77"/>
      <c r="H5" s="52"/>
      <c r="I5" s="77"/>
      <c r="J5" s="52"/>
      <c r="K5" s="77"/>
      <c r="L5" s="52"/>
      <c r="M5" s="77" t="s">
        <v>105</v>
      </c>
      <c r="N5" s="52"/>
      <c r="O5" s="52"/>
      <c r="P5" s="77"/>
      <c r="Q5" s="87"/>
      <c r="R5" s="52"/>
      <c r="S5" s="87"/>
      <c r="T5" s="52"/>
      <c r="U5" s="52"/>
    </row>
    <row r="6" spans="1:21" s="23" customFormat="1" x14ac:dyDescent="0.25">
      <c r="B6" s="141"/>
      <c r="C6" s="77" t="s">
        <v>102</v>
      </c>
      <c r="D6" s="52"/>
      <c r="E6" s="89" t="s">
        <v>99</v>
      </c>
      <c r="F6" s="52"/>
      <c r="G6" s="89" t="s">
        <v>100</v>
      </c>
      <c r="H6" s="52"/>
      <c r="I6" s="77" t="s">
        <v>103</v>
      </c>
      <c r="J6" s="52"/>
      <c r="K6" s="77" t="s">
        <v>36</v>
      </c>
      <c r="L6" s="52"/>
      <c r="M6" s="91" t="s">
        <v>106</v>
      </c>
      <c r="N6" s="52"/>
      <c r="O6" s="52"/>
      <c r="P6" s="77" t="s">
        <v>119</v>
      </c>
      <c r="R6" s="52"/>
      <c r="T6" s="52"/>
      <c r="U6" s="52"/>
    </row>
    <row r="7" spans="1:21" s="23" customFormat="1" x14ac:dyDescent="0.25">
      <c r="B7" s="141"/>
      <c r="C7" s="85" t="s">
        <v>98</v>
      </c>
      <c r="D7" s="52"/>
      <c r="E7" s="92" t="s">
        <v>35</v>
      </c>
      <c r="F7" s="52"/>
      <c r="G7" s="92" t="s">
        <v>101</v>
      </c>
      <c r="H7" s="52"/>
      <c r="I7" s="85" t="s">
        <v>98</v>
      </c>
      <c r="J7" s="52"/>
      <c r="K7" s="93" t="s">
        <v>37</v>
      </c>
      <c r="L7" s="52"/>
      <c r="M7" s="85" t="s">
        <v>104</v>
      </c>
      <c r="N7" s="52"/>
      <c r="O7" s="52"/>
      <c r="P7" s="93" t="s">
        <v>120</v>
      </c>
      <c r="R7" s="52"/>
      <c r="T7" s="52"/>
      <c r="U7" s="52"/>
    </row>
    <row r="8" spans="1:21" s="23" customFormat="1" x14ac:dyDescent="0.25">
      <c r="B8" s="141"/>
      <c r="C8" s="91"/>
      <c r="D8" s="52"/>
      <c r="F8" s="52"/>
      <c r="H8" s="52"/>
      <c r="I8" s="91"/>
      <c r="J8" s="52"/>
      <c r="K8" s="91"/>
      <c r="L8" s="52"/>
      <c r="M8" s="91"/>
      <c r="N8" s="52"/>
      <c r="O8" s="52"/>
      <c r="P8" s="77"/>
      <c r="R8" s="52"/>
      <c r="T8" s="52"/>
      <c r="U8" s="52"/>
    </row>
    <row r="9" spans="1:21" s="23" customFormat="1" ht="13" thickBot="1" x14ac:dyDescent="0.3">
      <c r="B9" s="112" t="s">
        <v>176</v>
      </c>
      <c r="C9" s="99">
        <v>1466</v>
      </c>
      <c r="D9" s="95">
        <v>0</v>
      </c>
      <c r="E9" s="99">
        <v>1438</v>
      </c>
      <c r="F9" s="95">
        <v>0</v>
      </c>
      <c r="G9" s="99">
        <v>-12</v>
      </c>
      <c r="H9" s="95">
        <v>0</v>
      </c>
      <c r="I9" s="99">
        <v>-18102</v>
      </c>
      <c r="J9" s="95">
        <v>0</v>
      </c>
      <c r="K9" s="99">
        <v>18861</v>
      </c>
      <c r="L9" s="95">
        <v>0</v>
      </c>
      <c r="M9" s="99">
        <v>-3950</v>
      </c>
      <c r="N9" s="95">
        <v>0</v>
      </c>
      <c r="O9" s="95">
        <v>0</v>
      </c>
      <c r="P9" s="99">
        <v>255</v>
      </c>
      <c r="R9" s="52"/>
      <c r="T9" s="52"/>
      <c r="U9" s="52"/>
    </row>
    <row r="10" spans="1:21" s="23" customFormat="1" ht="13" thickTop="1" x14ac:dyDescent="0.25">
      <c r="B10" s="163" t="s">
        <v>121</v>
      </c>
      <c r="C10" s="97"/>
      <c r="D10" s="97"/>
      <c r="E10" s="97"/>
      <c r="F10" s="97"/>
      <c r="G10" s="97"/>
      <c r="H10" s="97"/>
      <c r="I10" s="97"/>
      <c r="J10" s="97"/>
      <c r="K10" s="97">
        <v>2441</v>
      </c>
      <c r="L10" s="52"/>
      <c r="M10" s="96"/>
      <c r="N10" s="52"/>
      <c r="O10" s="52"/>
      <c r="P10" s="97">
        <v>145</v>
      </c>
      <c r="R10" s="52"/>
      <c r="T10" s="52"/>
      <c r="U10" s="52"/>
    </row>
    <row r="11" spans="1:21" s="23" customFormat="1" x14ac:dyDescent="0.25">
      <c r="A11" s="46"/>
      <c r="B11" s="163" t="s">
        <v>145</v>
      </c>
      <c r="C11" s="97"/>
      <c r="D11" s="97"/>
      <c r="E11" s="97"/>
      <c r="F11" s="97"/>
      <c r="G11" s="97"/>
      <c r="H11" s="97"/>
      <c r="I11" s="97"/>
      <c r="J11" s="97"/>
      <c r="K11" s="97"/>
      <c r="L11" s="52"/>
      <c r="M11" s="97">
        <v>-230</v>
      </c>
      <c r="N11" s="52"/>
      <c r="O11" s="52"/>
      <c r="P11" s="97">
        <v>-12</v>
      </c>
      <c r="S11" s="52"/>
    </row>
    <row r="12" spans="1:21" s="23" customFormat="1" x14ac:dyDescent="0.25">
      <c r="B12" s="94" t="s">
        <v>134</v>
      </c>
      <c r="C12" s="97"/>
      <c r="D12" s="97"/>
      <c r="E12" s="97"/>
      <c r="F12" s="97"/>
      <c r="G12" s="97"/>
      <c r="H12" s="97"/>
      <c r="I12" s="97"/>
      <c r="J12" s="97"/>
      <c r="K12" s="97">
        <v>-1380</v>
      </c>
      <c r="L12" s="52"/>
      <c r="M12" s="97"/>
      <c r="N12" s="97"/>
      <c r="O12" s="52"/>
      <c r="P12" s="97">
        <v>-128</v>
      </c>
      <c r="S12" s="52"/>
    </row>
    <row r="13" spans="1:21" s="23" customFormat="1" x14ac:dyDescent="0.25">
      <c r="B13" s="94" t="s">
        <v>81</v>
      </c>
      <c r="C13" s="97"/>
      <c r="D13" s="97"/>
      <c r="E13" s="97">
        <v>123</v>
      </c>
      <c r="F13" s="97"/>
      <c r="G13" s="97"/>
      <c r="H13" s="97"/>
      <c r="I13" s="97"/>
      <c r="J13" s="97"/>
      <c r="K13" s="97"/>
      <c r="L13" s="52"/>
      <c r="M13" s="97"/>
      <c r="N13" s="52"/>
      <c r="O13" s="52"/>
      <c r="P13" s="97"/>
      <c r="S13" s="52"/>
    </row>
    <row r="14" spans="1:21" s="23" customFormat="1" x14ac:dyDescent="0.25">
      <c r="B14" s="94" t="s">
        <v>117</v>
      </c>
      <c r="C14" s="97"/>
      <c r="D14" s="97"/>
      <c r="E14" s="97">
        <v>128</v>
      </c>
      <c r="F14" s="97"/>
      <c r="G14" s="97"/>
      <c r="H14" s="97"/>
      <c r="I14" s="97">
        <v>242</v>
      </c>
      <c r="J14" s="97"/>
      <c r="K14" s="97"/>
      <c r="L14" s="52"/>
      <c r="M14" s="96"/>
      <c r="N14" s="52"/>
      <c r="O14" s="52"/>
      <c r="P14" s="97"/>
      <c r="S14" s="52"/>
    </row>
    <row r="15" spans="1:21" s="23" customFormat="1" x14ac:dyDescent="0.25">
      <c r="B15" s="94" t="s">
        <v>130</v>
      </c>
      <c r="C15" s="97"/>
      <c r="D15" s="97"/>
      <c r="E15" s="97">
        <v>-60</v>
      </c>
      <c r="F15" s="97"/>
      <c r="G15" s="97"/>
      <c r="H15" s="97"/>
      <c r="I15" s="97">
        <v>60</v>
      </c>
      <c r="J15" s="97"/>
      <c r="K15" s="97"/>
      <c r="L15" s="52"/>
      <c r="M15" s="96"/>
      <c r="N15" s="52"/>
      <c r="O15" s="52"/>
      <c r="P15" s="97"/>
      <c r="S15" s="52"/>
    </row>
    <row r="16" spans="1:21" s="23" customFormat="1" x14ac:dyDescent="0.25">
      <c r="B16" s="94" t="s">
        <v>118</v>
      </c>
      <c r="C16" s="97"/>
      <c r="D16" s="97"/>
      <c r="E16" s="97"/>
      <c r="F16" s="97"/>
      <c r="G16" s="97"/>
      <c r="H16" s="97"/>
      <c r="I16" s="97">
        <v>-1335</v>
      </c>
      <c r="J16" s="97"/>
      <c r="K16" s="97"/>
      <c r="L16" s="52"/>
      <c r="M16" s="96"/>
      <c r="N16" s="52"/>
      <c r="O16" s="52"/>
      <c r="P16" s="97"/>
      <c r="R16" s="52"/>
      <c r="T16" s="52"/>
    </row>
    <row r="17" spans="2:20" s="23" customFormat="1" x14ac:dyDescent="0.25">
      <c r="B17" s="94" t="s">
        <v>33</v>
      </c>
      <c r="C17" s="97"/>
      <c r="D17" s="165"/>
      <c r="E17" s="97">
        <v>62</v>
      </c>
      <c r="F17" s="165"/>
      <c r="G17" s="97">
        <v>5</v>
      </c>
      <c r="H17" s="165"/>
      <c r="I17" s="97"/>
      <c r="J17" s="165"/>
      <c r="K17" s="97"/>
      <c r="L17" s="52"/>
      <c r="M17" s="96"/>
      <c r="N17" s="52"/>
      <c r="O17" s="52"/>
      <c r="P17" s="97"/>
      <c r="R17" s="52"/>
      <c r="T17" s="52"/>
    </row>
    <row r="18" spans="2:20" s="23" customFormat="1" ht="13" thickBot="1" x14ac:dyDescent="0.3">
      <c r="B18" s="112" t="s">
        <v>153</v>
      </c>
      <c r="C18" s="99">
        <v>1466</v>
      </c>
      <c r="D18" s="229"/>
      <c r="E18" s="99">
        <v>1691</v>
      </c>
      <c r="F18" s="229"/>
      <c r="G18" s="99">
        <v>-7</v>
      </c>
      <c r="H18" s="229"/>
      <c r="I18" s="99">
        <v>-19135</v>
      </c>
      <c r="J18" s="229"/>
      <c r="K18" s="99">
        <v>19922</v>
      </c>
      <c r="L18" s="229"/>
      <c r="M18" s="99">
        <v>-4180</v>
      </c>
      <c r="N18" s="229"/>
      <c r="O18" s="229"/>
      <c r="P18" s="99">
        <v>260</v>
      </c>
      <c r="R18" s="52"/>
      <c r="T18" s="52"/>
    </row>
    <row r="19" spans="2:20" s="23" customFormat="1" ht="13" thickTop="1" x14ac:dyDescent="0.25">
      <c r="B19" s="163" t="s">
        <v>121</v>
      </c>
      <c r="C19" s="98"/>
      <c r="D19" s="52"/>
      <c r="E19" s="98"/>
      <c r="F19" s="52"/>
      <c r="G19" s="102"/>
      <c r="H19" s="52"/>
      <c r="I19" s="98"/>
      <c r="J19" s="52"/>
      <c r="K19" s="165">
        <v>2024</v>
      </c>
      <c r="L19" s="52"/>
      <c r="M19" s="98"/>
      <c r="N19" s="52"/>
      <c r="O19" s="52"/>
      <c r="P19" s="98">
        <v>150</v>
      </c>
      <c r="R19" s="52"/>
      <c r="T19" s="52"/>
    </row>
    <row r="20" spans="2:20" s="23" customFormat="1" x14ac:dyDescent="0.25">
      <c r="B20" s="163" t="s">
        <v>145</v>
      </c>
      <c r="C20" s="98"/>
      <c r="D20" s="52"/>
      <c r="E20" s="98"/>
      <c r="F20" s="52"/>
      <c r="G20" s="102"/>
      <c r="H20" s="52"/>
      <c r="I20" s="98"/>
      <c r="J20" s="52"/>
      <c r="K20" s="102"/>
      <c r="L20" s="52"/>
      <c r="M20" s="165">
        <v>325</v>
      </c>
      <c r="N20" s="52"/>
      <c r="O20" s="52"/>
      <c r="P20" s="97">
        <v>17</v>
      </c>
      <c r="R20" s="52"/>
      <c r="T20" s="52"/>
    </row>
    <row r="21" spans="2:20" s="23" customFormat="1" x14ac:dyDescent="0.25">
      <c r="B21" s="163" t="s">
        <v>134</v>
      </c>
      <c r="C21" s="98"/>
      <c r="D21" s="52"/>
      <c r="E21" s="98"/>
      <c r="F21" s="52"/>
      <c r="G21" s="102"/>
      <c r="H21" s="52"/>
      <c r="I21" s="98"/>
      <c r="J21" s="52"/>
      <c r="K21" s="165">
        <v>-1405</v>
      </c>
      <c r="L21" s="52"/>
      <c r="M21" s="98"/>
      <c r="N21" s="52"/>
      <c r="O21" s="52"/>
      <c r="P21" s="97">
        <v>-124</v>
      </c>
      <c r="R21" s="52"/>
      <c r="T21" s="52"/>
    </row>
    <row r="22" spans="2:20" s="23" customFormat="1" x14ac:dyDescent="0.25">
      <c r="B22" s="163" t="s">
        <v>81</v>
      </c>
      <c r="C22" s="98"/>
      <c r="D22" s="52"/>
      <c r="E22" s="98">
        <v>127</v>
      </c>
      <c r="F22" s="52"/>
      <c r="G22" s="102"/>
      <c r="H22" s="52"/>
      <c r="I22" s="98"/>
      <c r="J22" s="52"/>
      <c r="K22" s="102"/>
      <c r="L22" s="52"/>
      <c r="M22" s="98"/>
      <c r="N22" s="52"/>
      <c r="O22" s="52"/>
      <c r="P22" s="98"/>
      <c r="R22" s="52"/>
      <c r="T22" s="52"/>
    </row>
    <row r="23" spans="2:20" s="23" customFormat="1" x14ac:dyDescent="0.25">
      <c r="B23" s="163" t="s">
        <v>117</v>
      </c>
      <c r="C23" s="98"/>
      <c r="D23" s="52"/>
      <c r="E23" s="98">
        <v>197</v>
      </c>
      <c r="F23" s="52"/>
      <c r="G23" s="102"/>
      <c r="H23" s="52"/>
      <c r="I23" s="98">
        <v>313</v>
      </c>
      <c r="J23" s="52"/>
      <c r="K23" s="102"/>
      <c r="L23" s="52"/>
      <c r="M23" s="98"/>
      <c r="N23" s="52"/>
      <c r="O23" s="52"/>
      <c r="P23" s="98"/>
      <c r="R23" s="52"/>
      <c r="T23" s="52"/>
    </row>
    <row r="24" spans="2:20" s="23" customFormat="1" x14ac:dyDescent="0.25">
      <c r="B24" s="163" t="s">
        <v>130</v>
      </c>
      <c r="C24" s="98"/>
      <c r="D24" s="52"/>
      <c r="E24" s="97">
        <v>-34</v>
      </c>
      <c r="F24" s="166"/>
      <c r="G24" s="165"/>
      <c r="H24" s="166"/>
      <c r="I24" s="97">
        <v>34</v>
      </c>
      <c r="J24" s="52"/>
      <c r="K24" s="102"/>
      <c r="L24" s="52"/>
      <c r="M24" s="98"/>
      <c r="N24" s="52"/>
      <c r="O24" s="52"/>
      <c r="P24" s="98"/>
      <c r="R24" s="52"/>
      <c r="T24" s="52"/>
    </row>
    <row r="25" spans="2:20" s="23" customFormat="1" x14ac:dyDescent="0.25">
      <c r="B25" s="163" t="s">
        <v>118</v>
      </c>
      <c r="C25" s="98"/>
      <c r="D25" s="52"/>
      <c r="E25" s="98"/>
      <c r="F25" s="52"/>
      <c r="G25" s="102"/>
      <c r="H25" s="52"/>
      <c r="I25" s="97">
        <v>-1399</v>
      </c>
      <c r="J25" s="52"/>
      <c r="K25" s="102"/>
      <c r="L25" s="52"/>
      <c r="M25" s="98"/>
      <c r="N25" s="52"/>
      <c r="O25" s="52"/>
      <c r="P25" s="98"/>
      <c r="R25" s="52"/>
      <c r="T25" s="52"/>
    </row>
    <row r="26" spans="2:20" s="23" customFormat="1" x14ac:dyDescent="0.25">
      <c r="B26" s="163" t="s">
        <v>33</v>
      </c>
      <c r="C26" s="98"/>
      <c r="D26" s="52"/>
      <c r="E26" s="98">
        <v>3</v>
      </c>
      <c r="F26" s="52"/>
      <c r="G26" s="102">
        <v>2</v>
      </c>
      <c r="H26" s="52"/>
      <c r="I26" s="97">
        <v>6</v>
      </c>
      <c r="J26" s="52"/>
      <c r="K26" s="165">
        <v>-10</v>
      </c>
      <c r="L26" s="52"/>
      <c r="M26" s="98"/>
      <c r="N26" s="52"/>
      <c r="O26" s="52"/>
      <c r="P26" s="167"/>
      <c r="R26" s="52"/>
      <c r="T26" s="52"/>
    </row>
    <row r="27" spans="2:20" s="23" customFormat="1" ht="13" thickBot="1" x14ac:dyDescent="0.3">
      <c r="B27" s="112" t="s">
        <v>157</v>
      </c>
      <c r="C27" s="182">
        <v>1466</v>
      </c>
      <c r="D27" s="183"/>
      <c r="E27" s="182">
        <v>1984</v>
      </c>
      <c r="F27" s="183"/>
      <c r="G27" s="182">
        <v>-5</v>
      </c>
      <c r="H27" s="183"/>
      <c r="I27" s="182">
        <v>-20181</v>
      </c>
      <c r="J27" s="183"/>
      <c r="K27" s="182">
        <v>20531</v>
      </c>
      <c r="L27" s="183"/>
      <c r="M27" s="182">
        <v>-3855</v>
      </c>
      <c r="N27" s="183"/>
      <c r="O27" s="183"/>
      <c r="P27" s="182">
        <v>303</v>
      </c>
      <c r="R27" s="52"/>
      <c r="T27" s="52"/>
    </row>
    <row r="28" spans="2:20" s="23" customFormat="1" ht="13" thickTop="1" x14ac:dyDescent="0.25">
      <c r="B28" s="163" t="s">
        <v>121</v>
      </c>
      <c r="C28" s="165"/>
      <c r="D28" s="165"/>
      <c r="E28" s="165"/>
      <c r="F28" s="165"/>
      <c r="G28" s="165"/>
      <c r="H28" s="165"/>
      <c r="I28" s="165"/>
      <c r="J28" s="165"/>
      <c r="K28" s="165">
        <v>2400</v>
      </c>
      <c r="L28" s="165"/>
      <c r="M28" s="165"/>
      <c r="N28" s="165"/>
      <c r="O28" s="165"/>
      <c r="P28" s="165">
        <v>158</v>
      </c>
      <c r="R28" s="52"/>
      <c r="T28" s="52"/>
    </row>
    <row r="29" spans="2:20" s="23" customFormat="1" x14ac:dyDescent="0.25">
      <c r="B29" s="163" t="s">
        <v>145</v>
      </c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>
        <v>-170</v>
      </c>
      <c r="N29" s="165"/>
      <c r="O29" s="165"/>
      <c r="P29" s="165">
        <v>-19</v>
      </c>
      <c r="R29" s="52"/>
      <c r="T29" s="52"/>
    </row>
    <row r="30" spans="2:20" s="23" customFormat="1" x14ac:dyDescent="0.25">
      <c r="B30" s="163" t="s">
        <v>134</v>
      </c>
      <c r="C30" s="165"/>
      <c r="D30" s="165"/>
      <c r="E30" s="165"/>
      <c r="F30" s="165"/>
      <c r="G30" s="165"/>
      <c r="H30" s="165"/>
      <c r="I30" s="165"/>
      <c r="J30" s="165"/>
      <c r="K30" s="165">
        <v>-1448</v>
      </c>
      <c r="L30" s="165"/>
      <c r="M30" s="165"/>
      <c r="N30" s="165"/>
      <c r="O30" s="165"/>
      <c r="P30" s="165">
        <v>-143</v>
      </c>
      <c r="R30" s="52"/>
      <c r="T30" s="52"/>
    </row>
    <row r="31" spans="2:20" s="23" customFormat="1" x14ac:dyDescent="0.25">
      <c r="B31" s="163" t="s">
        <v>81</v>
      </c>
      <c r="C31" s="165"/>
      <c r="D31" s="165"/>
      <c r="E31" s="165">
        <v>109</v>
      </c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R31" s="52"/>
      <c r="T31" s="52"/>
    </row>
    <row r="32" spans="2:20" s="23" customFormat="1" x14ac:dyDescent="0.25">
      <c r="B32" s="163" t="s">
        <v>117</v>
      </c>
      <c r="C32" s="165"/>
      <c r="D32" s="165"/>
      <c r="E32" s="165">
        <v>137</v>
      </c>
      <c r="F32" s="165"/>
      <c r="G32" s="165"/>
      <c r="H32" s="165"/>
      <c r="I32" s="165">
        <v>190</v>
      </c>
      <c r="J32" s="165"/>
      <c r="K32" s="165"/>
      <c r="L32" s="165"/>
      <c r="M32" s="165"/>
      <c r="N32" s="165"/>
      <c r="O32" s="165"/>
      <c r="P32" s="165"/>
      <c r="R32" s="52"/>
      <c r="T32" s="52"/>
    </row>
    <row r="33" spans="2:20" s="23" customFormat="1" x14ac:dyDescent="0.25">
      <c r="B33" s="163" t="s">
        <v>130</v>
      </c>
      <c r="C33" s="165"/>
      <c r="D33" s="165"/>
      <c r="E33" s="165">
        <v>-31</v>
      </c>
      <c r="F33" s="165"/>
      <c r="G33" s="165"/>
      <c r="H33" s="165"/>
      <c r="I33" s="165">
        <v>31</v>
      </c>
      <c r="J33" s="165"/>
      <c r="K33" s="165"/>
      <c r="L33" s="165"/>
      <c r="M33" s="165"/>
      <c r="N33" s="165"/>
      <c r="O33" s="165"/>
      <c r="P33" s="165"/>
      <c r="R33" s="52"/>
      <c r="T33" s="52"/>
    </row>
    <row r="34" spans="2:20" s="23" customFormat="1" x14ac:dyDescent="0.25">
      <c r="B34" s="163" t="s">
        <v>118</v>
      </c>
      <c r="C34" s="165"/>
      <c r="D34" s="165"/>
      <c r="E34" s="165"/>
      <c r="F34" s="165"/>
      <c r="G34" s="165"/>
      <c r="H34" s="165"/>
      <c r="I34" s="165">
        <v>-1238</v>
      </c>
      <c r="J34" s="165"/>
      <c r="K34" s="165"/>
      <c r="L34" s="165"/>
      <c r="M34" s="165"/>
      <c r="N34" s="165"/>
      <c r="O34" s="165"/>
      <c r="P34" s="165"/>
      <c r="R34" s="52"/>
      <c r="T34" s="52"/>
    </row>
    <row r="35" spans="2:20" s="23" customFormat="1" x14ac:dyDescent="0.25">
      <c r="B35" s="163" t="s">
        <v>33</v>
      </c>
      <c r="C35" s="165"/>
      <c r="D35" s="165"/>
      <c r="E35" s="165">
        <v>5</v>
      </c>
      <c r="F35" s="165"/>
      <c r="G35" s="165">
        <v>2</v>
      </c>
      <c r="H35" s="165"/>
      <c r="I35" s="165">
        <v>2</v>
      </c>
      <c r="J35" s="165"/>
      <c r="K35" s="165">
        <v>132</v>
      </c>
      <c r="L35" s="165"/>
      <c r="M35" s="165">
        <v>-163</v>
      </c>
      <c r="N35" s="165"/>
      <c r="O35" s="165"/>
      <c r="P35" s="165"/>
      <c r="R35" s="52"/>
      <c r="T35" s="52"/>
    </row>
    <row r="36" spans="2:20" s="23" customFormat="1" ht="13.5" thickBot="1" x14ac:dyDescent="0.35">
      <c r="B36" s="100" t="s">
        <v>177</v>
      </c>
      <c r="C36" s="109">
        <f>SUM(C27:C35)</f>
        <v>1466</v>
      </c>
      <c r="D36" s="101"/>
      <c r="E36" s="109">
        <f>SUM(E27:E35)</f>
        <v>2204</v>
      </c>
      <c r="F36" s="101"/>
      <c r="G36" s="109">
        <f>SUM(G27:G35)</f>
        <v>-3</v>
      </c>
      <c r="H36" s="101"/>
      <c r="I36" s="109">
        <f>SUM(I27:I35)</f>
        <v>-21196</v>
      </c>
      <c r="J36" s="101"/>
      <c r="K36" s="109">
        <f>SUM(K27:K35)</f>
        <v>21615</v>
      </c>
      <c r="L36" s="101"/>
      <c r="M36" s="109">
        <f>SUM(M27:M35)</f>
        <v>-4188</v>
      </c>
      <c r="N36" s="101"/>
      <c r="O36" s="101"/>
      <c r="P36" s="109">
        <f>SUM(P27:P35)</f>
        <v>299</v>
      </c>
      <c r="R36" s="52"/>
      <c r="T36" s="52"/>
    </row>
    <row r="37" spans="2:20" s="23" customFormat="1" ht="13.5" thickTop="1" x14ac:dyDescent="0.3">
      <c r="B37" s="100"/>
      <c r="C37" s="181"/>
      <c r="D37" s="101"/>
      <c r="E37" s="181"/>
      <c r="F37" s="101"/>
      <c r="G37" s="181"/>
      <c r="H37" s="101"/>
      <c r="I37" s="181"/>
      <c r="J37" s="101"/>
      <c r="K37" s="181"/>
      <c r="L37" s="101"/>
      <c r="M37" s="181"/>
      <c r="N37" s="101"/>
      <c r="O37" s="101"/>
      <c r="P37" s="181"/>
      <c r="R37" s="52"/>
      <c r="T37" s="52"/>
    </row>
    <row r="38" spans="2:20" s="23" customFormat="1" x14ac:dyDescent="0.25">
      <c r="C38" s="98"/>
      <c r="D38" s="52"/>
      <c r="E38" s="98"/>
      <c r="F38" s="52"/>
      <c r="G38" s="102"/>
      <c r="H38" s="52"/>
      <c r="I38" s="98"/>
      <c r="J38" s="52"/>
      <c r="K38" s="102"/>
      <c r="L38" s="52"/>
      <c r="M38" s="98"/>
      <c r="N38" s="52"/>
      <c r="O38" s="52"/>
      <c r="P38" s="98"/>
      <c r="R38" s="52"/>
      <c r="T38" s="52"/>
    </row>
    <row r="39" spans="2:20" s="23" customFormat="1" x14ac:dyDescent="0.25">
      <c r="B39" s="259" t="s">
        <v>69</v>
      </c>
      <c r="C39" s="259"/>
      <c r="D39" s="259"/>
      <c r="E39" s="259"/>
      <c r="F39" s="259"/>
      <c r="G39" s="259"/>
      <c r="H39" s="259"/>
      <c r="I39" s="259"/>
      <c r="J39" s="259"/>
      <c r="K39" s="259"/>
      <c r="L39" s="259"/>
      <c r="M39" s="259"/>
      <c r="N39" s="259"/>
      <c r="O39" s="259"/>
      <c r="P39" s="259"/>
      <c r="R39" s="52"/>
      <c r="T39" s="52"/>
    </row>
    <row r="40" spans="2:20" s="23" customFormat="1" x14ac:dyDescent="0.25">
      <c r="C40" s="98"/>
      <c r="D40" s="52"/>
      <c r="E40" s="98"/>
      <c r="F40" s="52"/>
      <c r="G40" s="102"/>
      <c r="H40" s="52"/>
      <c r="I40" s="98"/>
      <c r="J40" s="52"/>
      <c r="K40" s="102"/>
      <c r="L40" s="52"/>
      <c r="M40" s="98"/>
      <c r="N40" s="52"/>
      <c r="O40" s="52"/>
      <c r="P40" s="98"/>
      <c r="R40" s="52"/>
      <c r="T40" s="52"/>
    </row>
    <row r="41" spans="2:20" s="23" customFormat="1" x14ac:dyDescent="0.25">
      <c r="C41" s="98"/>
      <c r="D41" s="52"/>
      <c r="E41" s="98"/>
      <c r="F41" s="52"/>
      <c r="G41" s="102"/>
      <c r="H41" s="52"/>
      <c r="I41" s="98"/>
      <c r="J41" s="52"/>
      <c r="K41" s="102"/>
      <c r="L41" s="52"/>
      <c r="M41" s="98"/>
      <c r="N41" s="52"/>
      <c r="O41" s="52"/>
      <c r="P41" s="98"/>
      <c r="R41" s="52"/>
      <c r="T41" s="52"/>
    </row>
    <row r="42" spans="2:20" s="23" customFormat="1" x14ac:dyDescent="0.25">
      <c r="C42" s="98"/>
      <c r="D42" s="52"/>
      <c r="E42" s="98"/>
      <c r="F42" s="52"/>
      <c r="G42" s="102"/>
      <c r="H42" s="52"/>
      <c r="I42" s="98"/>
      <c r="J42" s="52"/>
      <c r="K42" s="102"/>
      <c r="L42" s="52"/>
      <c r="M42" s="98"/>
      <c r="N42" s="52"/>
      <c r="O42" s="52"/>
      <c r="P42" s="98"/>
      <c r="R42" s="52"/>
      <c r="T42" s="52"/>
    </row>
    <row r="43" spans="2:20" s="23" customFormat="1" x14ac:dyDescent="0.25">
      <c r="C43" s="98"/>
      <c r="D43" s="52"/>
      <c r="E43" s="98"/>
      <c r="F43" s="52"/>
      <c r="G43" s="102"/>
      <c r="H43" s="52"/>
      <c r="I43" s="98"/>
      <c r="J43" s="52"/>
      <c r="K43" s="102"/>
      <c r="L43" s="52"/>
      <c r="M43" s="98"/>
      <c r="N43" s="52"/>
      <c r="O43" s="52"/>
      <c r="P43" s="98"/>
      <c r="R43" s="52"/>
      <c r="T43" s="52"/>
    </row>
    <row r="44" spans="2:20" s="23" customFormat="1" x14ac:dyDescent="0.25">
      <c r="C44" s="98"/>
      <c r="E44" s="98"/>
      <c r="G44" s="102"/>
      <c r="I44" s="98"/>
      <c r="K44" s="102"/>
      <c r="M44" s="98"/>
      <c r="P44" s="102"/>
      <c r="Q44" s="52"/>
      <c r="S44" s="52"/>
    </row>
    <row r="45" spans="2:20" s="23" customFormat="1" x14ac:dyDescent="0.25">
      <c r="C45" s="98"/>
      <c r="E45" s="98"/>
      <c r="G45" s="102"/>
      <c r="I45" s="98"/>
      <c r="J45" s="103"/>
      <c r="K45" s="102"/>
      <c r="M45" s="98"/>
      <c r="P45" s="102"/>
      <c r="Q45" s="52"/>
      <c r="S45" s="52"/>
    </row>
    <row r="46" spans="2:20" s="23" customFormat="1" x14ac:dyDescent="0.25">
      <c r="C46" s="98"/>
      <c r="E46" s="98"/>
      <c r="G46" s="102"/>
      <c r="I46" s="98"/>
      <c r="K46" s="102"/>
      <c r="M46" s="98"/>
      <c r="P46" s="102"/>
      <c r="Q46" s="52"/>
      <c r="S46" s="52"/>
    </row>
    <row r="47" spans="2:20" s="23" customFormat="1" x14ac:dyDescent="0.25">
      <c r="C47" s="98"/>
      <c r="E47" s="98"/>
      <c r="G47" s="102"/>
      <c r="I47" s="98"/>
      <c r="K47" s="102"/>
      <c r="M47" s="98"/>
      <c r="P47" s="102"/>
      <c r="Q47" s="52"/>
      <c r="S47" s="52"/>
    </row>
    <row r="48" spans="2:20" s="23" customFormat="1" x14ac:dyDescent="0.25">
      <c r="C48" s="98"/>
      <c r="D48" s="104"/>
      <c r="E48" s="98"/>
      <c r="F48" s="104"/>
      <c r="G48" s="102"/>
      <c r="H48" s="104"/>
      <c r="I48" s="98"/>
      <c r="J48" s="104"/>
      <c r="K48" s="102"/>
      <c r="L48" s="104"/>
      <c r="M48" s="98"/>
      <c r="N48" s="104"/>
      <c r="P48" s="105"/>
      <c r="Q48" s="52"/>
      <c r="S48" s="52"/>
    </row>
    <row r="49" spans="3:19" s="23" customFormat="1" x14ac:dyDescent="0.25">
      <c r="C49" s="98"/>
      <c r="E49" s="98"/>
      <c r="G49" s="102"/>
      <c r="I49" s="98"/>
      <c r="K49" s="102"/>
      <c r="L49" s="103"/>
      <c r="M49" s="98"/>
      <c r="P49" s="102"/>
      <c r="Q49" s="52"/>
      <c r="S49" s="52"/>
    </row>
    <row r="50" spans="3:19" s="23" customFormat="1" x14ac:dyDescent="0.25">
      <c r="C50" s="98"/>
      <c r="E50" s="98"/>
      <c r="G50" s="102"/>
      <c r="I50" s="98"/>
      <c r="K50" s="102"/>
      <c r="M50" s="98"/>
      <c r="P50" s="102"/>
      <c r="Q50" s="52"/>
      <c r="S50" s="52"/>
    </row>
    <row r="51" spans="3:19" s="23" customFormat="1" x14ac:dyDescent="0.25">
      <c r="C51" s="98"/>
      <c r="E51" s="98"/>
      <c r="G51" s="102"/>
      <c r="I51" s="98"/>
      <c r="K51" s="102"/>
      <c r="M51" s="98"/>
      <c r="P51" s="102"/>
      <c r="Q51" s="52"/>
      <c r="S51" s="52"/>
    </row>
    <row r="52" spans="3:19" s="23" customFormat="1" x14ac:dyDescent="0.25">
      <c r="C52" s="98"/>
      <c r="E52" s="98"/>
      <c r="G52" s="102"/>
      <c r="I52" s="98"/>
      <c r="K52" s="102"/>
      <c r="M52" s="98"/>
      <c r="P52" s="102"/>
      <c r="Q52" s="52"/>
      <c r="S52" s="52"/>
    </row>
    <row r="53" spans="3:19" s="23" customFormat="1" x14ac:dyDescent="0.25">
      <c r="C53" s="98"/>
      <c r="E53" s="98"/>
      <c r="G53" s="102"/>
      <c r="I53" s="98"/>
      <c r="K53" s="102"/>
      <c r="M53" s="98"/>
      <c r="P53" s="102"/>
      <c r="Q53" s="52"/>
      <c r="S53" s="52"/>
    </row>
    <row r="54" spans="3:19" s="23" customFormat="1" x14ac:dyDescent="0.25">
      <c r="C54" s="98"/>
      <c r="E54" s="98"/>
      <c r="G54" s="102"/>
      <c r="I54" s="98"/>
      <c r="K54" s="102"/>
      <c r="M54" s="98"/>
      <c r="P54" s="102"/>
      <c r="Q54" s="52"/>
      <c r="S54" s="52"/>
    </row>
    <row r="55" spans="3:19" s="23" customFormat="1" x14ac:dyDescent="0.25">
      <c r="C55" s="98"/>
      <c r="E55" s="98"/>
      <c r="G55" s="102"/>
      <c r="I55" s="98"/>
      <c r="K55" s="102"/>
      <c r="M55" s="98"/>
      <c r="P55" s="102"/>
      <c r="Q55" s="52"/>
      <c r="S55" s="52"/>
    </row>
    <row r="56" spans="3:19" s="23" customFormat="1" x14ac:dyDescent="0.25">
      <c r="G56" s="52"/>
      <c r="K56" s="52"/>
      <c r="P56" s="52"/>
      <c r="Q56" s="52"/>
      <c r="S56" s="52"/>
    </row>
    <row r="57" spans="3:19" s="23" customFormat="1" x14ac:dyDescent="0.25">
      <c r="G57" s="52"/>
      <c r="K57" s="52"/>
      <c r="P57" s="52"/>
      <c r="Q57" s="52"/>
      <c r="S57" s="52"/>
    </row>
    <row r="58" spans="3:19" s="23" customFormat="1" x14ac:dyDescent="0.25">
      <c r="G58" s="52"/>
      <c r="J58" s="103"/>
      <c r="K58" s="52"/>
      <c r="P58" s="52"/>
      <c r="Q58" s="52"/>
      <c r="S58" s="52"/>
    </row>
    <row r="59" spans="3:19" s="23" customFormat="1" x14ac:dyDescent="0.25">
      <c r="G59" s="52"/>
      <c r="K59" s="52"/>
      <c r="P59" s="52"/>
      <c r="Q59" s="52"/>
      <c r="S59" s="52"/>
    </row>
    <row r="60" spans="3:19" s="23" customFormat="1" x14ac:dyDescent="0.25">
      <c r="G60" s="52"/>
      <c r="K60" s="52"/>
      <c r="P60" s="52"/>
      <c r="Q60" s="52"/>
      <c r="S60" s="52"/>
    </row>
    <row r="61" spans="3:19" s="23" customFormat="1" x14ac:dyDescent="0.25">
      <c r="D61" s="104"/>
      <c r="F61" s="104"/>
      <c r="G61" s="52"/>
      <c r="H61" s="104"/>
      <c r="J61" s="104"/>
      <c r="K61" s="52"/>
      <c r="L61" s="104"/>
      <c r="N61" s="104"/>
      <c r="P61" s="106"/>
      <c r="Q61" s="52"/>
      <c r="S61" s="52"/>
    </row>
    <row r="62" spans="3:19" s="23" customFormat="1" x14ac:dyDescent="0.25">
      <c r="G62" s="52"/>
      <c r="K62" s="52"/>
      <c r="L62" s="103"/>
      <c r="P62" s="52"/>
      <c r="Q62" s="52"/>
      <c r="S62" s="52"/>
    </row>
    <row r="63" spans="3:19" s="23" customFormat="1" x14ac:dyDescent="0.25">
      <c r="G63" s="52"/>
      <c r="K63" s="52"/>
      <c r="P63" s="52"/>
      <c r="Q63" s="52"/>
      <c r="S63" s="52"/>
    </row>
    <row r="64" spans="3:19" s="23" customFormat="1" x14ac:dyDescent="0.25">
      <c r="G64" s="52"/>
      <c r="K64" s="52"/>
      <c r="L64" s="103"/>
      <c r="P64" s="52"/>
      <c r="Q64" s="52"/>
      <c r="S64" s="52"/>
    </row>
    <row r="65" spans="2:19" s="23" customFormat="1" x14ac:dyDescent="0.25">
      <c r="G65" s="52"/>
      <c r="K65" s="52"/>
      <c r="P65" s="52"/>
      <c r="Q65" s="52"/>
      <c r="S65" s="52"/>
    </row>
    <row r="66" spans="2:19" s="23" customFormat="1" x14ac:dyDescent="0.25">
      <c r="G66" s="52"/>
      <c r="K66" s="52"/>
      <c r="P66" s="52"/>
      <c r="Q66" s="52"/>
      <c r="S66" s="52"/>
    </row>
    <row r="67" spans="2:19" s="23" customFormat="1" x14ac:dyDescent="0.25">
      <c r="G67" s="52"/>
      <c r="K67" s="52"/>
      <c r="P67" s="52"/>
      <c r="Q67" s="52"/>
      <c r="S67" s="52"/>
    </row>
    <row r="68" spans="2:19" s="23" customFormat="1" x14ac:dyDescent="0.25">
      <c r="G68" s="52"/>
      <c r="J68" s="103"/>
      <c r="K68" s="52"/>
      <c r="P68" s="52"/>
      <c r="Q68" s="52"/>
      <c r="S68" s="52"/>
    </row>
    <row r="69" spans="2:19" s="23" customFormat="1" x14ac:dyDescent="0.25">
      <c r="G69" s="52"/>
      <c r="K69" s="52"/>
      <c r="P69" s="52"/>
      <c r="Q69" s="52"/>
      <c r="S69" s="52"/>
    </row>
    <row r="70" spans="2:19" s="23" customFormat="1" x14ac:dyDescent="0.25">
      <c r="D70" s="104"/>
      <c r="F70" s="104"/>
      <c r="G70" s="52"/>
      <c r="H70" s="104"/>
      <c r="J70" s="104"/>
      <c r="K70" s="52"/>
      <c r="L70" s="104"/>
      <c r="N70" s="104"/>
      <c r="P70" s="106"/>
      <c r="Q70" s="52"/>
      <c r="S70" s="52"/>
    </row>
    <row r="71" spans="2:19" s="23" customFormat="1" x14ac:dyDescent="0.25">
      <c r="G71" s="52"/>
      <c r="K71" s="52"/>
      <c r="P71" s="52"/>
      <c r="Q71" s="52"/>
      <c r="S71" s="52"/>
    </row>
    <row r="72" spans="2:19" s="23" customFormat="1" x14ac:dyDescent="0.25">
      <c r="B72" s="46"/>
      <c r="C72" s="46"/>
      <c r="E72" s="46"/>
      <c r="G72" s="48"/>
      <c r="I72" s="46"/>
      <c r="K72" s="48"/>
      <c r="M72" s="46"/>
      <c r="P72" s="52"/>
      <c r="Q72" s="52"/>
      <c r="S72" s="52"/>
    </row>
    <row r="73" spans="2:19" x14ac:dyDescent="0.25">
      <c r="D73" s="46"/>
      <c r="F73" s="46"/>
      <c r="G73" s="48"/>
      <c r="H73" s="46"/>
      <c r="I73" s="46"/>
      <c r="J73" s="46"/>
      <c r="K73" s="48"/>
      <c r="L73" s="46"/>
      <c r="M73" s="46"/>
      <c r="N73" s="46"/>
      <c r="O73" s="46"/>
      <c r="P73" s="48"/>
      <c r="Q73" s="48"/>
      <c r="R73" s="46"/>
      <c r="S73" s="48"/>
    </row>
    <row r="74" spans="2:19" x14ac:dyDescent="0.25">
      <c r="D74" s="46"/>
      <c r="F74" s="46"/>
      <c r="G74" s="48"/>
      <c r="H74" s="46"/>
      <c r="I74" s="46"/>
      <c r="J74" s="46"/>
      <c r="K74" s="48"/>
      <c r="L74" s="46"/>
      <c r="M74" s="46"/>
      <c r="N74" s="46"/>
      <c r="O74" s="46"/>
      <c r="P74" s="48"/>
      <c r="Q74" s="48"/>
      <c r="R74" s="46"/>
      <c r="S74" s="48"/>
    </row>
    <row r="75" spans="2:19" x14ac:dyDescent="0.25">
      <c r="D75" s="46"/>
      <c r="F75" s="46"/>
      <c r="G75" s="48"/>
      <c r="H75" s="46"/>
      <c r="I75" s="46"/>
      <c r="J75" s="46"/>
      <c r="K75" s="48"/>
      <c r="L75" s="46"/>
      <c r="M75" s="46"/>
      <c r="N75" s="46"/>
      <c r="O75" s="46"/>
      <c r="P75" s="48"/>
      <c r="Q75" s="48"/>
      <c r="R75" s="46"/>
      <c r="S75" s="48"/>
    </row>
    <row r="76" spans="2:19" x14ac:dyDescent="0.25">
      <c r="D76" s="46"/>
      <c r="F76" s="46"/>
      <c r="G76" s="48"/>
      <c r="H76" s="46"/>
      <c r="I76" s="46"/>
      <c r="J76" s="46"/>
      <c r="K76" s="48"/>
      <c r="L76" s="46"/>
      <c r="M76" s="46"/>
      <c r="N76" s="46"/>
      <c r="O76" s="46"/>
      <c r="P76" s="48"/>
      <c r="Q76" s="48"/>
      <c r="R76" s="46"/>
      <c r="S76" s="48"/>
    </row>
    <row r="77" spans="2:19" x14ac:dyDescent="0.25">
      <c r="D77" s="46"/>
      <c r="F77" s="46"/>
      <c r="G77" s="48"/>
      <c r="H77" s="46"/>
      <c r="I77" s="46"/>
      <c r="J77" s="46"/>
      <c r="K77" s="48"/>
      <c r="L77" s="46"/>
      <c r="M77" s="46"/>
      <c r="N77" s="46"/>
      <c r="O77" s="46"/>
      <c r="P77" s="48"/>
      <c r="Q77" s="48"/>
      <c r="R77" s="46"/>
      <c r="S77" s="48"/>
    </row>
    <row r="78" spans="2:19" x14ac:dyDescent="0.25">
      <c r="D78" s="46"/>
      <c r="F78" s="46"/>
      <c r="G78" s="48"/>
      <c r="H78" s="46"/>
      <c r="I78" s="46"/>
      <c r="J78" s="46"/>
      <c r="K78" s="48"/>
      <c r="L78" s="46"/>
      <c r="M78" s="46"/>
      <c r="N78" s="46"/>
      <c r="O78" s="46"/>
      <c r="P78" s="48"/>
      <c r="Q78" s="48"/>
      <c r="R78" s="46"/>
      <c r="S78" s="48"/>
    </row>
    <row r="79" spans="2:19" x14ac:dyDescent="0.25">
      <c r="D79" s="46"/>
      <c r="F79" s="46"/>
      <c r="G79" s="48"/>
      <c r="H79" s="46"/>
      <c r="I79" s="46"/>
      <c r="J79" s="46"/>
      <c r="K79" s="48"/>
      <c r="L79" s="46"/>
      <c r="M79" s="46"/>
      <c r="N79" s="46"/>
      <c r="O79" s="46"/>
      <c r="P79" s="48"/>
      <c r="Q79" s="48"/>
      <c r="R79" s="46"/>
      <c r="S79" s="48"/>
    </row>
    <row r="80" spans="2:19" x14ac:dyDescent="0.25">
      <c r="D80" s="46"/>
      <c r="F80" s="46"/>
      <c r="G80" s="48"/>
      <c r="H80" s="46"/>
      <c r="I80" s="46"/>
      <c r="J80" s="46"/>
      <c r="K80" s="48"/>
      <c r="L80" s="46"/>
      <c r="M80" s="46"/>
      <c r="N80" s="46"/>
      <c r="O80" s="46"/>
      <c r="P80" s="48"/>
      <c r="Q80" s="48"/>
      <c r="R80" s="46"/>
      <c r="S80" s="48"/>
    </row>
    <row r="81" spans="4:19" x14ac:dyDescent="0.25">
      <c r="D81" s="46"/>
      <c r="F81" s="46"/>
      <c r="G81" s="48"/>
      <c r="H81" s="46"/>
      <c r="I81" s="46"/>
      <c r="J81" s="46"/>
      <c r="K81" s="48"/>
      <c r="L81" s="46"/>
      <c r="M81" s="46"/>
      <c r="N81" s="46"/>
      <c r="O81" s="46"/>
      <c r="P81" s="48"/>
      <c r="Q81" s="48"/>
      <c r="R81" s="46"/>
      <c r="S81" s="48"/>
    </row>
    <row r="82" spans="4:19" x14ac:dyDescent="0.25">
      <c r="D82" s="46"/>
      <c r="F82" s="46"/>
      <c r="G82" s="48"/>
      <c r="H82" s="46"/>
      <c r="I82" s="46"/>
      <c r="J82" s="46"/>
      <c r="K82" s="48"/>
      <c r="L82" s="46"/>
      <c r="M82" s="46"/>
      <c r="N82" s="46"/>
      <c r="O82" s="46"/>
      <c r="P82" s="48"/>
      <c r="Q82" s="48"/>
      <c r="R82" s="46"/>
      <c r="S82" s="48"/>
    </row>
    <row r="83" spans="4:19" x14ac:dyDescent="0.25">
      <c r="D83" s="46"/>
      <c r="F83" s="46"/>
      <c r="G83" s="48"/>
      <c r="H83" s="46"/>
      <c r="I83" s="46"/>
      <c r="J83" s="46"/>
      <c r="K83" s="48"/>
      <c r="L83" s="46"/>
      <c r="M83" s="46"/>
      <c r="N83" s="46"/>
      <c r="O83" s="46"/>
      <c r="P83" s="48"/>
      <c r="Q83" s="48"/>
      <c r="R83" s="46"/>
      <c r="S83" s="48"/>
    </row>
    <row r="84" spans="4:19" x14ac:dyDescent="0.25">
      <c r="D84" s="46"/>
      <c r="F84" s="46"/>
      <c r="G84" s="48"/>
      <c r="H84" s="46"/>
      <c r="I84" s="46"/>
      <c r="J84" s="46"/>
      <c r="K84" s="48"/>
      <c r="L84" s="46"/>
      <c r="M84" s="46"/>
      <c r="N84" s="46"/>
      <c r="O84" s="46"/>
      <c r="P84" s="48"/>
      <c r="Q84" s="48"/>
      <c r="R84" s="46"/>
      <c r="S84" s="48"/>
    </row>
    <row r="85" spans="4:19" x14ac:dyDescent="0.25">
      <c r="D85" s="46"/>
      <c r="F85" s="46"/>
      <c r="G85" s="48"/>
      <c r="H85" s="46"/>
      <c r="I85" s="46"/>
      <c r="J85" s="46"/>
      <c r="K85" s="48"/>
      <c r="L85" s="46"/>
      <c r="M85" s="46"/>
      <c r="N85" s="46"/>
      <c r="O85" s="46"/>
      <c r="P85" s="48"/>
      <c r="Q85" s="48"/>
      <c r="R85" s="46"/>
      <c r="S85" s="48"/>
    </row>
    <row r="86" spans="4:19" x14ac:dyDescent="0.25">
      <c r="D86" s="46"/>
      <c r="F86" s="46"/>
      <c r="G86" s="48"/>
      <c r="H86" s="46"/>
      <c r="I86" s="46"/>
      <c r="J86" s="46"/>
      <c r="K86" s="48"/>
      <c r="L86" s="46"/>
      <c r="M86" s="46"/>
      <c r="N86" s="46"/>
      <c r="O86" s="46"/>
      <c r="P86" s="48"/>
      <c r="Q86" s="48"/>
      <c r="R86" s="46"/>
      <c r="S86" s="48"/>
    </row>
    <row r="87" spans="4:19" x14ac:dyDescent="0.25">
      <c r="D87" s="46"/>
      <c r="F87" s="46"/>
      <c r="G87" s="48"/>
      <c r="H87" s="46"/>
      <c r="I87" s="46"/>
      <c r="J87" s="46"/>
      <c r="K87" s="48"/>
      <c r="L87" s="46"/>
      <c r="M87" s="46"/>
      <c r="N87" s="46"/>
      <c r="O87" s="46"/>
      <c r="P87" s="48"/>
      <c r="Q87" s="48"/>
      <c r="R87" s="46"/>
      <c r="S87" s="48"/>
    </row>
    <row r="88" spans="4:19" x14ac:dyDescent="0.25">
      <c r="D88" s="46"/>
      <c r="F88" s="46"/>
      <c r="G88" s="48"/>
      <c r="H88" s="46"/>
      <c r="I88" s="46"/>
      <c r="J88" s="46"/>
      <c r="K88" s="48"/>
      <c r="L88" s="46"/>
      <c r="M88" s="46"/>
      <c r="N88" s="46"/>
      <c r="O88" s="46"/>
      <c r="P88" s="48"/>
      <c r="Q88" s="48"/>
      <c r="R88" s="46"/>
      <c r="S88" s="48"/>
    </row>
    <row r="89" spans="4:19" x14ac:dyDescent="0.25">
      <c r="D89" s="46"/>
      <c r="F89" s="46"/>
      <c r="G89" s="48"/>
      <c r="H89" s="46"/>
      <c r="I89" s="46"/>
      <c r="J89" s="46"/>
      <c r="K89" s="48"/>
      <c r="L89" s="46"/>
      <c r="M89" s="46"/>
      <c r="N89" s="46"/>
      <c r="O89" s="46"/>
      <c r="P89" s="48"/>
      <c r="Q89" s="48"/>
      <c r="R89" s="46"/>
      <c r="S89" s="48"/>
    </row>
    <row r="90" spans="4:19" x14ac:dyDescent="0.25">
      <c r="D90" s="46"/>
      <c r="F90" s="46"/>
      <c r="G90" s="48"/>
      <c r="H90" s="46"/>
      <c r="I90" s="46"/>
      <c r="J90" s="46"/>
      <c r="K90" s="48"/>
      <c r="L90" s="46"/>
      <c r="M90" s="46"/>
      <c r="N90" s="46"/>
      <c r="O90" s="46"/>
      <c r="P90" s="48"/>
      <c r="Q90" s="48"/>
      <c r="R90" s="46"/>
      <c r="S90" s="48"/>
    </row>
    <row r="91" spans="4:19" x14ac:dyDescent="0.25">
      <c r="G91" s="48"/>
      <c r="I91" s="46"/>
      <c r="K91" s="48"/>
      <c r="M91" s="46"/>
    </row>
    <row r="92" spans="4:19" x14ac:dyDescent="0.25">
      <c r="G92" s="48"/>
      <c r="I92" s="46"/>
      <c r="K92" s="48"/>
      <c r="M92" s="46"/>
    </row>
    <row r="93" spans="4:19" x14ac:dyDescent="0.25">
      <c r="G93" s="48"/>
      <c r="I93" s="46"/>
      <c r="K93" s="48"/>
      <c r="M93" s="46"/>
    </row>
    <row r="94" spans="4:19" x14ac:dyDescent="0.25">
      <c r="G94" s="48"/>
      <c r="I94" s="46"/>
      <c r="K94" s="48"/>
      <c r="M94" s="46"/>
    </row>
    <row r="95" spans="4:19" x14ac:dyDescent="0.25">
      <c r="G95" s="48"/>
      <c r="I95" s="46"/>
      <c r="K95" s="48"/>
      <c r="M95" s="46"/>
    </row>
    <row r="96" spans="4:19" x14ac:dyDescent="0.25">
      <c r="G96" s="48"/>
      <c r="I96" s="46"/>
      <c r="K96" s="48"/>
      <c r="M96" s="46"/>
    </row>
    <row r="97" spans="7:13" x14ac:dyDescent="0.25">
      <c r="G97" s="48"/>
      <c r="I97" s="46"/>
      <c r="K97" s="48"/>
      <c r="M97" s="46"/>
    </row>
    <row r="98" spans="7:13" x14ac:dyDescent="0.25">
      <c r="G98" s="48"/>
      <c r="I98" s="46"/>
      <c r="K98" s="48"/>
      <c r="M98" s="46"/>
    </row>
    <row r="99" spans="7:13" x14ac:dyDescent="0.25">
      <c r="G99" s="48"/>
      <c r="I99" s="46"/>
      <c r="K99" s="48"/>
      <c r="M99" s="46"/>
    </row>
    <row r="100" spans="7:13" x14ac:dyDescent="0.25">
      <c r="G100" s="48"/>
      <c r="I100" s="46"/>
      <c r="K100" s="48"/>
      <c r="M100" s="46"/>
    </row>
    <row r="101" spans="7:13" x14ac:dyDescent="0.25">
      <c r="G101" s="48"/>
      <c r="I101" s="46"/>
      <c r="K101" s="48"/>
      <c r="M101" s="46"/>
    </row>
    <row r="102" spans="7:13" x14ac:dyDescent="0.25">
      <c r="G102" s="48"/>
      <c r="I102" s="46"/>
      <c r="K102" s="48"/>
      <c r="M102" s="46"/>
    </row>
    <row r="103" spans="7:13" x14ac:dyDescent="0.25">
      <c r="G103" s="48"/>
      <c r="I103" s="46"/>
      <c r="K103" s="48"/>
      <c r="M103" s="46"/>
    </row>
    <row r="104" spans="7:13" x14ac:dyDescent="0.25">
      <c r="G104" s="48"/>
      <c r="I104" s="46"/>
      <c r="K104" s="48"/>
      <c r="M104" s="46"/>
    </row>
    <row r="105" spans="7:13" x14ac:dyDescent="0.25">
      <c r="G105" s="48"/>
      <c r="I105" s="46"/>
      <c r="K105" s="48"/>
      <c r="M105" s="46"/>
    </row>
    <row r="106" spans="7:13" x14ac:dyDescent="0.25">
      <c r="G106" s="48"/>
      <c r="I106" s="46"/>
      <c r="K106" s="48"/>
      <c r="M106" s="46"/>
    </row>
    <row r="107" spans="7:13" x14ac:dyDescent="0.25">
      <c r="G107" s="48"/>
      <c r="I107" s="46"/>
      <c r="K107" s="48"/>
      <c r="M107" s="46"/>
    </row>
    <row r="108" spans="7:13" x14ac:dyDescent="0.25">
      <c r="G108" s="48"/>
      <c r="I108" s="46"/>
      <c r="K108" s="48"/>
      <c r="M108" s="46"/>
    </row>
    <row r="109" spans="7:13" x14ac:dyDescent="0.25">
      <c r="G109" s="48"/>
      <c r="I109" s="46"/>
      <c r="K109" s="48"/>
      <c r="M109" s="46"/>
    </row>
    <row r="110" spans="7:13" x14ac:dyDescent="0.25">
      <c r="G110" s="48"/>
      <c r="I110" s="46"/>
      <c r="K110" s="48"/>
      <c r="M110" s="46"/>
    </row>
    <row r="111" spans="7:13" x14ac:dyDescent="0.25">
      <c r="G111" s="48"/>
      <c r="I111" s="46"/>
      <c r="K111" s="48"/>
      <c r="M111" s="46"/>
    </row>
    <row r="112" spans="7:13" x14ac:dyDescent="0.25">
      <c r="G112" s="48"/>
      <c r="I112" s="46"/>
      <c r="K112" s="48"/>
      <c r="M112" s="46"/>
    </row>
    <row r="113" spans="7:13" x14ac:dyDescent="0.25">
      <c r="G113" s="48"/>
      <c r="I113" s="46"/>
      <c r="K113" s="48"/>
      <c r="M113" s="46"/>
    </row>
    <row r="114" spans="7:13" x14ac:dyDescent="0.25">
      <c r="G114" s="48"/>
      <c r="I114" s="46"/>
      <c r="K114" s="48"/>
      <c r="M114" s="46"/>
    </row>
    <row r="115" spans="7:13" x14ac:dyDescent="0.25">
      <c r="G115" s="48"/>
      <c r="I115" s="46"/>
      <c r="K115" s="48"/>
      <c r="M115" s="46"/>
    </row>
    <row r="116" spans="7:13" x14ac:dyDescent="0.25">
      <c r="G116" s="48"/>
      <c r="I116" s="46"/>
      <c r="K116" s="48"/>
      <c r="M116" s="46"/>
    </row>
    <row r="117" spans="7:13" x14ac:dyDescent="0.25">
      <c r="G117" s="48"/>
      <c r="I117" s="46"/>
      <c r="K117" s="48"/>
      <c r="M117" s="46"/>
    </row>
    <row r="118" spans="7:13" x14ac:dyDescent="0.25">
      <c r="G118" s="48"/>
      <c r="I118" s="46"/>
      <c r="K118" s="48"/>
      <c r="M118" s="46"/>
    </row>
    <row r="119" spans="7:13" x14ac:dyDescent="0.25">
      <c r="G119" s="48"/>
      <c r="I119" s="46"/>
      <c r="K119" s="48"/>
      <c r="M119" s="46"/>
    </row>
    <row r="120" spans="7:13" x14ac:dyDescent="0.25">
      <c r="G120" s="48"/>
      <c r="I120" s="46"/>
      <c r="K120" s="48"/>
      <c r="M120" s="46"/>
    </row>
    <row r="121" spans="7:13" x14ac:dyDescent="0.25">
      <c r="G121" s="48"/>
      <c r="I121" s="46"/>
      <c r="K121" s="48"/>
      <c r="M121" s="46"/>
    </row>
    <row r="122" spans="7:13" x14ac:dyDescent="0.25">
      <c r="G122" s="48"/>
      <c r="I122" s="46"/>
      <c r="K122" s="48"/>
      <c r="M122" s="46"/>
    </row>
    <row r="123" spans="7:13" x14ac:dyDescent="0.25">
      <c r="G123" s="48"/>
      <c r="I123" s="46"/>
      <c r="K123" s="48"/>
      <c r="M123" s="46"/>
    </row>
    <row r="124" spans="7:13" x14ac:dyDescent="0.25">
      <c r="G124" s="48"/>
      <c r="I124" s="46"/>
      <c r="K124" s="48"/>
      <c r="M124" s="46"/>
    </row>
    <row r="125" spans="7:13" x14ac:dyDescent="0.25">
      <c r="G125" s="48"/>
      <c r="I125" s="46"/>
      <c r="K125" s="48"/>
      <c r="M125" s="46"/>
    </row>
    <row r="126" spans="7:13" x14ac:dyDescent="0.25">
      <c r="G126" s="48"/>
      <c r="I126" s="46"/>
      <c r="K126" s="48"/>
      <c r="M126" s="46"/>
    </row>
    <row r="127" spans="7:13" x14ac:dyDescent="0.25">
      <c r="G127" s="48"/>
      <c r="I127" s="46"/>
      <c r="K127" s="48"/>
      <c r="M127" s="46"/>
    </row>
    <row r="128" spans="7:13" x14ac:dyDescent="0.25">
      <c r="G128" s="48"/>
      <c r="I128" s="46"/>
      <c r="K128" s="48"/>
      <c r="M128" s="46"/>
    </row>
    <row r="129" spans="7:13" x14ac:dyDescent="0.25">
      <c r="G129" s="48"/>
      <c r="I129" s="46"/>
      <c r="K129" s="48"/>
      <c r="M129" s="46"/>
    </row>
    <row r="130" spans="7:13" x14ac:dyDescent="0.25">
      <c r="G130" s="48"/>
      <c r="I130" s="46"/>
      <c r="K130" s="48"/>
      <c r="M130" s="46"/>
    </row>
    <row r="131" spans="7:13" x14ac:dyDescent="0.25">
      <c r="G131" s="48"/>
      <c r="I131" s="46"/>
      <c r="K131" s="48"/>
      <c r="M131" s="46"/>
    </row>
    <row r="132" spans="7:13" x14ac:dyDescent="0.25">
      <c r="G132" s="48"/>
      <c r="I132" s="46"/>
      <c r="K132" s="48"/>
      <c r="M132" s="46"/>
    </row>
    <row r="133" spans="7:13" x14ac:dyDescent="0.25">
      <c r="G133" s="48"/>
      <c r="I133" s="46"/>
      <c r="K133" s="48"/>
      <c r="M133" s="46"/>
    </row>
    <row r="134" spans="7:13" x14ac:dyDescent="0.25">
      <c r="G134" s="48"/>
      <c r="I134" s="46"/>
      <c r="K134" s="48"/>
      <c r="M134" s="46"/>
    </row>
    <row r="135" spans="7:13" x14ac:dyDescent="0.25">
      <c r="G135" s="48"/>
      <c r="I135" s="46"/>
      <c r="K135" s="48"/>
      <c r="M135" s="46"/>
    </row>
    <row r="136" spans="7:13" x14ac:dyDescent="0.25">
      <c r="G136" s="48"/>
      <c r="I136" s="46"/>
      <c r="K136" s="48"/>
      <c r="M136" s="46"/>
    </row>
    <row r="137" spans="7:13" x14ac:dyDescent="0.25">
      <c r="G137" s="48"/>
      <c r="I137" s="46"/>
      <c r="K137" s="48"/>
      <c r="M137" s="46"/>
    </row>
    <row r="138" spans="7:13" x14ac:dyDescent="0.25">
      <c r="G138" s="48"/>
      <c r="I138" s="46"/>
      <c r="K138" s="48"/>
      <c r="M138" s="46"/>
    </row>
    <row r="139" spans="7:13" x14ac:dyDescent="0.25">
      <c r="G139" s="48"/>
      <c r="I139" s="46"/>
      <c r="K139" s="48"/>
      <c r="M139" s="46"/>
    </row>
    <row r="140" spans="7:13" x14ac:dyDescent="0.25">
      <c r="G140" s="48"/>
      <c r="I140" s="46"/>
      <c r="K140" s="48"/>
      <c r="M140" s="46"/>
    </row>
    <row r="141" spans="7:13" x14ac:dyDescent="0.25">
      <c r="G141" s="48"/>
      <c r="I141" s="46"/>
      <c r="K141" s="48"/>
      <c r="M141" s="46"/>
    </row>
    <row r="142" spans="7:13" x14ac:dyDescent="0.25">
      <c r="G142" s="48"/>
      <c r="I142" s="46"/>
      <c r="K142" s="48"/>
      <c r="M142" s="46"/>
    </row>
    <row r="143" spans="7:13" x14ac:dyDescent="0.25">
      <c r="G143" s="48"/>
      <c r="I143" s="46"/>
      <c r="K143" s="48"/>
      <c r="M143" s="46"/>
    </row>
    <row r="144" spans="7:13" x14ac:dyDescent="0.25">
      <c r="G144" s="48"/>
      <c r="I144" s="46"/>
      <c r="K144" s="48"/>
      <c r="M144" s="46"/>
    </row>
    <row r="145" spans="7:13" x14ac:dyDescent="0.25">
      <c r="G145" s="48"/>
      <c r="I145" s="46"/>
      <c r="K145" s="48"/>
      <c r="M145" s="46"/>
    </row>
    <row r="146" spans="7:13" x14ac:dyDescent="0.25">
      <c r="G146" s="48"/>
      <c r="I146" s="46"/>
      <c r="K146" s="48"/>
      <c r="M146" s="46"/>
    </row>
    <row r="147" spans="7:13" x14ac:dyDescent="0.25">
      <c r="G147" s="48"/>
      <c r="I147" s="46"/>
      <c r="K147" s="48"/>
      <c r="M147" s="46"/>
    </row>
    <row r="148" spans="7:13" x14ac:dyDescent="0.25">
      <c r="G148" s="48"/>
      <c r="I148" s="46"/>
      <c r="K148" s="48"/>
      <c r="M148" s="46"/>
    </row>
    <row r="149" spans="7:13" x14ac:dyDescent="0.25">
      <c r="G149" s="48"/>
      <c r="I149" s="46"/>
      <c r="K149" s="48"/>
      <c r="M149" s="46"/>
    </row>
    <row r="150" spans="7:13" x14ac:dyDescent="0.25">
      <c r="G150" s="48"/>
      <c r="I150" s="46"/>
      <c r="K150" s="48"/>
      <c r="M150" s="46"/>
    </row>
    <row r="151" spans="7:13" x14ac:dyDescent="0.25">
      <c r="G151" s="48"/>
      <c r="I151" s="46"/>
      <c r="K151" s="48"/>
      <c r="M151" s="46"/>
    </row>
    <row r="152" spans="7:13" x14ac:dyDescent="0.25">
      <c r="G152" s="48"/>
      <c r="I152" s="46"/>
      <c r="K152" s="48"/>
      <c r="M152" s="46"/>
    </row>
    <row r="153" spans="7:13" x14ac:dyDescent="0.25">
      <c r="G153" s="48"/>
      <c r="I153" s="46"/>
      <c r="K153" s="48"/>
      <c r="M153" s="46"/>
    </row>
    <row r="154" spans="7:13" x14ac:dyDescent="0.25">
      <c r="G154" s="48"/>
      <c r="I154" s="46"/>
      <c r="K154" s="48"/>
      <c r="M154" s="46"/>
    </row>
    <row r="155" spans="7:13" x14ac:dyDescent="0.25">
      <c r="G155" s="48"/>
      <c r="I155" s="46"/>
      <c r="K155" s="48"/>
      <c r="M155" s="46"/>
    </row>
    <row r="156" spans="7:13" x14ac:dyDescent="0.25">
      <c r="G156" s="48"/>
      <c r="I156" s="46"/>
      <c r="K156" s="48"/>
      <c r="M156" s="46"/>
    </row>
    <row r="157" spans="7:13" x14ac:dyDescent="0.25">
      <c r="G157" s="48"/>
      <c r="I157" s="46"/>
      <c r="K157" s="48"/>
      <c r="M157" s="46"/>
    </row>
    <row r="158" spans="7:13" x14ac:dyDescent="0.25">
      <c r="G158" s="48"/>
      <c r="I158" s="46"/>
      <c r="K158" s="48"/>
      <c r="M158" s="46"/>
    </row>
    <row r="159" spans="7:13" x14ac:dyDescent="0.25">
      <c r="G159" s="48"/>
      <c r="I159" s="46"/>
      <c r="K159" s="48"/>
      <c r="M159" s="46"/>
    </row>
    <row r="160" spans="7:13" x14ac:dyDescent="0.25">
      <c r="G160" s="48"/>
      <c r="I160" s="46"/>
      <c r="K160" s="48"/>
      <c r="M160" s="46"/>
    </row>
    <row r="161" spans="7:13" x14ac:dyDescent="0.25">
      <c r="G161" s="48"/>
      <c r="I161" s="46"/>
      <c r="K161" s="48"/>
      <c r="M161" s="46"/>
    </row>
    <row r="162" spans="7:13" x14ac:dyDescent="0.25">
      <c r="G162" s="48"/>
      <c r="I162" s="46"/>
      <c r="K162" s="48"/>
      <c r="M162" s="46"/>
    </row>
    <row r="163" spans="7:13" x14ac:dyDescent="0.25">
      <c r="G163" s="48"/>
      <c r="I163" s="46"/>
      <c r="K163" s="48"/>
      <c r="M163" s="46"/>
    </row>
    <row r="164" spans="7:13" x14ac:dyDescent="0.25">
      <c r="G164" s="48"/>
      <c r="I164" s="46"/>
      <c r="K164" s="48"/>
      <c r="M164" s="46"/>
    </row>
    <row r="165" spans="7:13" x14ac:dyDescent="0.25">
      <c r="G165" s="48"/>
      <c r="I165" s="46"/>
      <c r="K165" s="48"/>
      <c r="M165" s="46"/>
    </row>
    <row r="166" spans="7:13" x14ac:dyDescent="0.25">
      <c r="G166" s="48"/>
      <c r="I166" s="46"/>
      <c r="K166" s="48"/>
      <c r="M166" s="46"/>
    </row>
    <row r="167" spans="7:13" x14ac:dyDescent="0.25">
      <c r="G167" s="48"/>
      <c r="I167" s="46"/>
      <c r="K167" s="48"/>
      <c r="M167" s="46"/>
    </row>
    <row r="168" spans="7:13" x14ac:dyDescent="0.25">
      <c r="G168" s="48"/>
      <c r="I168" s="46"/>
      <c r="K168" s="48"/>
      <c r="M168" s="46"/>
    </row>
    <row r="169" spans="7:13" x14ac:dyDescent="0.25">
      <c r="G169" s="48"/>
      <c r="I169" s="46"/>
      <c r="K169" s="48"/>
      <c r="M169" s="46"/>
    </row>
    <row r="170" spans="7:13" x14ac:dyDescent="0.25">
      <c r="G170" s="48"/>
      <c r="I170" s="46"/>
      <c r="K170" s="48"/>
      <c r="M170" s="46"/>
    </row>
    <row r="171" spans="7:13" x14ac:dyDescent="0.25">
      <c r="G171" s="48"/>
      <c r="I171" s="46"/>
      <c r="K171" s="48"/>
      <c r="M171" s="46"/>
    </row>
    <row r="172" spans="7:13" x14ac:dyDescent="0.25">
      <c r="G172" s="48"/>
      <c r="I172" s="46"/>
      <c r="K172" s="48"/>
      <c r="M172" s="46"/>
    </row>
    <row r="173" spans="7:13" x14ac:dyDescent="0.25">
      <c r="G173" s="48"/>
      <c r="I173" s="46"/>
      <c r="K173" s="48"/>
      <c r="M173" s="46"/>
    </row>
    <row r="174" spans="7:13" x14ac:dyDescent="0.25">
      <c r="G174" s="48"/>
      <c r="I174" s="46"/>
      <c r="K174" s="48"/>
      <c r="M174" s="46"/>
    </row>
    <row r="175" spans="7:13" x14ac:dyDescent="0.25">
      <c r="G175" s="48"/>
      <c r="I175" s="46"/>
      <c r="K175" s="48"/>
      <c r="M175" s="46"/>
    </row>
    <row r="176" spans="7:13" x14ac:dyDescent="0.25">
      <c r="G176" s="48"/>
      <c r="I176" s="46"/>
      <c r="K176" s="48"/>
      <c r="M176" s="46"/>
    </row>
    <row r="177" spans="7:13" x14ac:dyDescent="0.25">
      <c r="G177" s="48"/>
      <c r="I177" s="46"/>
      <c r="K177" s="48"/>
      <c r="M177" s="46"/>
    </row>
    <row r="178" spans="7:13" x14ac:dyDescent="0.25">
      <c r="G178" s="48"/>
      <c r="I178" s="46"/>
      <c r="K178" s="48"/>
      <c r="M178" s="46"/>
    </row>
    <row r="179" spans="7:13" x14ac:dyDescent="0.25">
      <c r="G179" s="48"/>
      <c r="I179" s="46"/>
      <c r="K179" s="48"/>
      <c r="M179" s="46"/>
    </row>
    <row r="180" spans="7:13" x14ac:dyDescent="0.25">
      <c r="G180" s="48"/>
      <c r="I180" s="46"/>
      <c r="K180" s="48"/>
      <c r="M180" s="46"/>
    </row>
    <row r="181" spans="7:13" x14ac:dyDescent="0.25">
      <c r="G181" s="48"/>
      <c r="I181" s="46"/>
      <c r="K181" s="48"/>
      <c r="M181" s="46"/>
    </row>
    <row r="182" spans="7:13" x14ac:dyDescent="0.25">
      <c r="G182" s="48"/>
      <c r="I182" s="46"/>
      <c r="K182" s="48"/>
      <c r="M182" s="46"/>
    </row>
    <row r="183" spans="7:13" x14ac:dyDescent="0.25">
      <c r="G183" s="48"/>
      <c r="I183" s="46"/>
      <c r="K183" s="48"/>
      <c r="M183" s="46"/>
    </row>
    <row r="184" spans="7:13" x14ac:dyDescent="0.25">
      <c r="G184" s="48"/>
      <c r="I184" s="46"/>
      <c r="K184" s="48"/>
      <c r="M184" s="46"/>
    </row>
    <row r="185" spans="7:13" x14ac:dyDescent="0.25">
      <c r="G185" s="48"/>
      <c r="I185" s="46"/>
      <c r="K185" s="48"/>
      <c r="M185" s="46"/>
    </row>
    <row r="186" spans="7:13" x14ac:dyDescent="0.25">
      <c r="G186" s="48"/>
      <c r="I186" s="46"/>
      <c r="K186" s="48"/>
      <c r="M186" s="46"/>
    </row>
    <row r="187" spans="7:13" x14ac:dyDescent="0.25">
      <c r="G187" s="48"/>
      <c r="I187" s="46"/>
      <c r="K187" s="48"/>
      <c r="M187" s="46"/>
    </row>
    <row r="188" spans="7:13" x14ac:dyDescent="0.25">
      <c r="G188" s="48"/>
      <c r="I188" s="46"/>
      <c r="K188" s="48"/>
      <c r="M188" s="46"/>
    </row>
    <row r="189" spans="7:13" x14ac:dyDescent="0.25">
      <c r="G189" s="48"/>
      <c r="I189" s="46"/>
      <c r="K189" s="48"/>
      <c r="M189" s="46"/>
    </row>
    <row r="190" spans="7:13" x14ac:dyDescent="0.25">
      <c r="G190" s="48"/>
      <c r="I190" s="46"/>
      <c r="K190" s="48"/>
      <c r="M190" s="46"/>
    </row>
    <row r="191" spans="7:13" x14ac:dyDescent="0.25">
      <c r="G191" s="48"/>
      <c r="I191" s="46"/>
      <c r="K191" s="48"/>
      <c r="M191" s="46"/>
    </row>
    <row r="192" spans="7:13" x14ac:dyDescent="0.25">
      <c r="G192" s="48"/>
      <c r="I192" s="46"/>
      <c r="K192" s="48"/>
      <c r="M192" s="46"/>
    </row>
    <row r="193" spans="7:13" x14ac:dyDescent="0.25">
      <c r="G193" s="48"/>
      <c r="I193" s="46"/>
      <c r="K193" s="48"/>
      <c r="M193" s="46"/>
    </row>
    <row r="194" spans="7:13" x14ac:dyDescent="0.25">
      <c r="G194" s="48"/>
      <c r="I194" s="46"/>
      <c r="K194" s="48"/>
      <c r="M194" s="46"/>
    </row>
    <row r="195" spans="7:13" x14ac:dyDescent="0.25">
      <c r="G195" s="48"/>
      <c r="I195" s="46"/>
      <c r="K195" s="48"/>
      <c r="M195" s="46"/>
    </row>
    <row r="196" spans="7:13" x14ac:dyDescent="0.25">
      <c r="G196" s="48"/>
      <c r="I196" s="46"/>
      <c r="K196" s="48"/>
      <c r="M196" s="46"/>
    </row>
    <row r="197" spans="7:13" x14ac:dyDescent="0.25">
      <c r="G197" s="48"/>
      <c r="I197" s="46"/>
      <c r="K197" s="48"/>
      <c r="M197" s="46"/>
    </row>
    <row r="198" spans="7:13" x14ac:dyDescent="0.25">
      <c r="G198" s="48"/>
      <c r="I198" s="46"/>
      <c r="K198" s="48"/>
      <c r="M198" s="46"/>
    </row>
    <row r="199" spans="7:13" x14ac:dyDescent="0.25">
      <c r="G199" s="48"/>
      <c r="I199" s="46"/>
      <c r="K199" s="48"/>
      <c r="M199" s="46"/>
    </row>
    <row r="200" spans="7:13" x14ac:dyDescent="0.25">
      <c r="G200" s="48"/>
      <c r="I200" s="46"/>
      <c r="K200" s="48"/>
      <c r="M200" s="46"/>
    </row>
    <row r="201" spans="7:13" x14ac:dyDescent="0.25">
      <c r="G201" s="48"/>
      <c r="I201" s="46"/>
      <c r="K201" s="48"/>
      <c r="M201" s="46"/>
    </row>
    <row r="202" spans="7:13" x14ac:dyDescent="0.25">
      <c r="G202" s="48"/>
      <c r="I202" s="46"/>
      <c r="K202" s="48"/>
      <c r="M202" s="46"/>
    </row>
    <row r="203" spans="7:13" x14ac:dyDescent="0.25">
      <c r="G203" s="48"/>
      <c r="I203" s="46"/>
      <c r="K203" s="48"/>
      <c r="M203" s="46"/>
    </row>
    <row r="204" spans="7:13" x14ac:dyDescent="0.25">
      <c r="G204" s="48"/>
      <c r="I204" s="46"/>
      <c r="K204" s="48"/>
      <c r="M204" s="46"/>
    </row>
    <row r="205" spans="7:13" x14ac:dyDescent="0.25">
      <c r="G205" s="48"/>
      <c r="I205" s="46"/>
      <c r="K205" s="48"/>
      <c r="M205" s="46"/>
    </row>
    <row r="206" spans="7:13" x14ac:dyDescent="0.25">
      <c r="G206" s="48"/>
      <c r="I206" s="46"/>
      <c r="K206" s="48"/>
      <c r="M206" s="46"/>
    </row>
    <row r="207" spans="7:13" x14ac:dyDescent="0.25">
      <c r="G207" s="48"/>
      <c r="I207" s="46"/>
      <c r="K207" s="48"/>
      <c r="M207" s="46"/>
    </row>
    <row r="208" spans="7:13" x14ac:dyDescent="0.25">
      <c r="G208" s="48"/>
      <c r="I208" s="46"/>
      <c r="K208" s="48"/>
      <c r="M208" s="46"/>
    </row>
    <row r="209" spans="7:13" x14ac:dyDescent="0.25">
      <c r="G209" s="48"/>
      <c r="I209" s="46"/>
      <c r="K209" s="48"/>
      <c r="M209" s="46"/>
    </row>
    <row r="210" spans="7:13" x14ac:dyDescent="0.25">
      <c r="G210" s="48"/>
      <c r="I210" s="46"/>
      <c r="K210" s="48"/>
      <c r="M210" s="46"/>
    </row>
    <row r="211" spans="7:13" x14ac:dyDescent="0.25">
      <c r="G211" s="48"/>
      <c r="I211" s="46"/>
      <c r="K211" s="48"/>
      <c r="M211" s="46"/>
    </row>
    <row r="212" spans="7:13" x14ac:dyDescent="0.25">
      <c r="G212" s="48"/>
      <c r="I212" s="46"/>
      <c r="K212" s="48"/>
      <c r="M212" s="46"/>
    </row>
    <row r="213" spans="7:13" x14ac:dyDescent="0.25">
      <c r="G213" s="48"/>
      <c r="I213" s="46"/>
      <c r="K213" s="48"/>
      <c r="M213" s="46"/>
    </row>
    <row r="214" spans="7:13" x14ac:dyDescent="0.25">
      <c r="G214" s="48"/>
      <c r="I214" s="46"/>
      <c r="K214" s="48"/>
      <c r="M214" s="46"/>
    </row>
    <row r="215" spans="7:13" x14ac:dyDescent="0.25">
      <c r="G215" s="48"/>
      <c r="I215" s="46"/>
      <c r="K215" s="48"/>
      <c r="M215" s="46"/>
    </row>
    <row r="216" spans="7:13" x14ac:dyDescent="0.25">
      <c r="G216" s="48"/>
      <c r="I216" s="46"/>
      <c r="K216" s="48"/>
      <c r="M216" s="46"/>
    </row>
    <row r="217" spans="7:13" x14ac:dyDescent="0.25">
      <c r="G217" s="48"/>
      <c r="I217" s="46"/>
      <c r="K217" s="48"/>
      <c r="M217" s="46"/>
    </row>
    <row r="218" spans="7:13" x14ac:dyDescent="0.25">
      <c r="G218" s="48"/>
      <c r="I218" s="46"/>
      <c r="K218" s="48"/>
      <c r="M218" s="46"/>
    </row>
    <row r="219" spans="7:13" x14ac:dyDescent="0.25">
      <c r="G219" s="48"/>
      <c r="I219" s="46"/>
      <c r="K219" s="48"/>
      <c r="M219" s="46"/>
    </row>
    <row r="220" spans="7:13" x14ac:dyDescent="0.25">
      <c r="G220" s="48"/>
      <c r="I220" s="46"/>
      <c r="K220" s="48"/>
      <c r="M220" s="46"/>
    </row>
    <row r="221" spans="7:13" x14ac:dyDescent="0.25">
      <c r="G221" s="48"/>
      <c r="I221" s="46"/>
      <c r="K221" s="48"/>
      <c r="M221" s="46"/>
    </row>
    <row r="222" spans="7:13" x14ac:dyDescent="0.25">
      <c r="G222" s="48"/>
      <c r="I222" s="46"/>
      <c r="K222" s="48"/>
      <c r="M222" s="46"/>
    </row>
    <row r="223" spans="7:13" x14ac:dyDescent="0.25">
      <c r="G223" s="48"/>
      <c r="I223" s="46"/>
      <c r="K223" s="48"/>
      <c r="M223" s="46"/>
    </row>
    <row r="224" spans="7:13" x14ac:dyDescent="0.25">
      <c r="G224" s="48"/>
      <c r="I224" s="46"/>
      <c r="K224" s="48"/>
      <c r="M224" s="46"/>
    </row>
    <row r="225" spans="7:13" x14ac:dyDescent="0.25">
      <c r="G225" s="48"/>
      <c r="I225" s="46"/>
      <c r="K225" s="48"/>
      <c r="M225" s="46"/>
    </row>
    <row r="226" spans="7:13" x14ac:dyDescent="0.25">
      <c r="G226" s="48"/>
      <c r="I226" s="46"/>
      <c r="K226" s="48"/>
      <c r="M226" s="46"/>
    </row>
    <row r="227" spans="7:13" x14ac:dyDescent="0.25">
      <c r="G227" s="48"/>
      <c r="I227" s="46"/>
      <c r="K227" s="48"/>
      <c r="M227" s="46"/>
    </row>
    <row r="228" spans="7:13" x14ac:dyDescent="0.25">
      <c r="G228" s="48"/>
      <c r="I228" s="46"/>
      <c r="K228" s="48"/>
      <c r="M228" s="46"/>
    </row>
    <row r="229" spans="7:13" x14ac:dyDescent="0.25">
      <c r="G229" s="48"/>
      <c r="I229" s="46"/>
      <c r="K229" s="48"/>
      <c r="M229" s="46"/>
    </row>
    <row r="230" spans="7:13" x14ac:dyDescent="0.25">
      <c r="G230" s="48"/>
      <c r="I230" s="46"/>
      <c r="K230" s="48"/>
      <c r="M230" s="46"/>
    </row>
    <row r="231" spans="7:13" x14ac:dyDescent="0.25">
      <c r="G231" s="48"/>
      <c r="I231" s="46"/>
      <c r="K231" s="48"/>
      <c r="M231" s="46"/>
    </row>
    <row r="232" spans="7:13" x14ac:dyDescent="0.25">
      <c r="G232" s="48"/>
      <c r="I232" s="46"/>
      <c r="K232" s="48"/>
      <c r="M232" s="46"/>
    </row>
    <row r="233" spans="7:13" x14ac:dyDescent="0.25">
      <c r="G233" s="48"/>
      <c r="I233" s="46"/>
      <c r="K233" s="48"/>
      <c r="M233" s="46"/>
    </row>
    <row r="234" spans="7:13" x14ac:dyDescent="0.25">
      <c r="G234" s="48"/>
      <c r="I234" s="46"/>
      <c r="K234" s="48"/>
      <c r="M234" s="46"/>
    </row>
    <row r="235" spans="7:13" x14ac:dyDescent="0.25">
      <c r="G235" s="48"/>
      <c r="I235" s="46"/>
      <c r="K235" s="48"/>
      <c r="M235" s="46"/>
    </row>
    <row r="236" spans="7:13" x14ac:dyDescent="0.25">
      <c r="G236" s="48"/>
      <c r="I236" s="46"/>
      <c r="K236" s="48"/>
      <c r="M236" s="46"/>
    </row>
    <row r="237" spans="7:13" x14ac:dyDescent="0.25">
      <c r="G237" s="48"/>
      <c r="I237" s="46"/>
      <c r="K237" s="48"/>
      <c r="M237" s="46"/>
    </row>
    <row r="238" spans="7:13" x14ac:dyDescent="0.25">
      <c r="G238" s="48"/>
      <c r="I238" s="46"/>
      <c r="K238" s="48"/>
      <c r="M238" s="46"/>
    </row>
    <row r="239" spans="7:13" x14ac:dyDescent="0.25">
      <c r="G239" s="48"/>
      <c r="I239" s="46"/>
      <c r="K239" s="48"/>
      <c r="M239" s="46"/>
    </row>
    <row r="240" spans="7:13" x14ac:dyDescent="0.25">
      <c r="G240" s="48"/>
      <c r="I240" s="46"/>
      <c r="K240" s="48"/>
      <c r="M240" s="46"/>
    </row>
    <row r="241" spans="7:13" x14ac:dyDescent="0.25">
      <c r="G241" s="48"/>
      <c r="I241" s="46"/>
      <c r="K241" s="48"/>
      <c r="M241" s="46"/>
    </row>
    <row r="242" spans="7:13" x14ac:dyDescent="0.25">
      <c r="G242" s="48"/>
      <c r="I242" s="46"/>
      <c r="K242" s="48"/>
      <c r="M242" s="46"/>
    </row>
    <row r="243" spans="7:13" x14ac:dyDescent="0.25">
      <c r="G243" s="48"/>
      <c r="I243" s="46"/>
      <c r="K243" s="48"/>
      <c r="M243" s="46"/>
    </row>
    <row r="244" spans="7:13" x14ac:dyDescent="0.25">
      <c r="G244" s="48"/>
      <c r="I244" s="46"/>
      <c r="K244" s="48"/>
      <c r="M244" s="46"/>
    </row>
    <row r="245" spans="7:13" x14ac:dyDescent="0.25">
      <c r="G245" s="48"/>
      <c r="I245" s="46"/>
      <c r="K245" s="48"/>
      <c r="M245" s="46"/>
    </row>
    <row r="246" spans="7:13" x14ac:dyDescent="0.25">
      <c r="G246" s="48"/>
      <c r="I246" s="46"/>
      <c r="K246" s="48"/>
      <c r="M246" s="46"/>
    </row>
    <row r="247" spans="7:13" x14ac:dyDescent="0.25">
      <c r="G247" s="48"/>
      <c r="I247" s="46"/>
      <c r="K247" s="48"/>
      <c r="M247" s="46"/>
    </row>
    <row r="248" spans="7:13" x14ac:dyDescent="0.25">
      <c r="G248" s="48"/>
      <c r="I248" s="46"/>
      <c r="K248" s="48"/>
      <c r="M248" s="46"/>
    </row>
    <row r="249" spans="7:13" x14ac:dyDescent="0.25">
      <c r="G249" s="48"/>
      <c r="I249" s="46"/>
      <c r="K249" s="48"/>
      <c r="M249" s="46"/>
    </row>
    <row r="250" spans="7:13" x14ac:dyDescent="0.25">
      <c r="G250" s="48"/>
      <c r="I250" s="46"/>
      <c r="K250" s="48"/>
      <c r="M250" s="46"/>
    </row>
    <row r="251" spans="7:13" x14ac:dyDescent="0.25">
      <c r="G251" s="48"/>
      <c r="I251" s="46"/>
      <c r="K251" s="48"/>
      <c r="M251" s="46"/>
    </row>
    <row r="252" spans="7:13" x14ac:dyDescent="0.25">
      <c r="G252" s="48"/>
      <c r="I252" s="46"/>
      <c r="K252" s="48"/>
      <c r="M252" s="46"/>
    </row>
    <row r="253" spans="7:13" x14ac:dyDescent="0.25">
      <c r="G253" s="48"/>
      <c r="I253" s="46"/>
      <c r="K253" s="48"/>
      <c r="M253" s="46"/>
    </row>
    <row r="254" spans="7:13" x14ac:dyDescent="0.25">
      <c r="G254" s="48"/>
      <c r="I254" s="46"/>
      <c r="K254" s="48"/>
      <c r="M254" s="46"/>
    </row>
    <row r="255" spans="7:13" x14ac:dyDescent="0.25">
      <c r="G255" s="48"/>
      <c r="I255" s="46"/>
      <c r="K255" s="48"/>
      <c r="M255" s="46"/>
    </row>
    <row r="256" spans="7:13" x14ac:dyDescent="0.25">
      <c r="G256" s="48"/>
      <c r="I256" s="46"/>
      <c r="K256" s="48"/>
      <c r="M256" s="46"/>
    </row>
    <row r="257" spans="7:13" x14ac:dyDescent="0.25">
      <c r="G257" s="48"/>
      <c r="I257" s="46"/>
      <c r="K257" s="48"/>
      <c r="M257" s="46"/>
    </row>
    <row r="258" spans="7:13" x14ac:dyDescent="0.25">
      <c r="G258" s="48"/>
      <c r="I258" s="46"/>
      <c r="K258" s="48"/>
      <c r="M258" s="46"/>
    </row>
    <row r="259" spans="7:13" x14ac:dyDescent="0.25">
      <c r="G259" s="48"/>
      <c r="I259" s="46"/>
      <c r="K259" s="48"/>
      <c r="M259" s="46"/>
    </row>
    <row r="260" spans="7:13" x14ac:dyDescent="0.25">
      <c r="G260" s="48"/>
      <c r="I260" s="46"/>
      <c r="K260" s="48"/>
      <c r="M260" s="46"/>
    </row>
    <row r="261" spans="7:13" x14ac:dyDescent="0.25">
      <c r="G261" s="48"/>
      <c r="I261" s="46"/>
      <c r="K261" s="48"/>
      <c r="M261" s="46"/>
    </row>
    <row r="262" spans="7:13" x14ac:dyDescent="0.25">
      <c r="G262" s="48"/>
      <c r="I262" s="46"/>
      <c r="K262" s="48"/>
      <c r="M262" s="46"/>
    </row>
    <row r="263" spans="7:13" x14ac:dyDescent="0.25">
      <c r="G263" s="48"/>
      <c r="I263" s="46"/>
      <c r="K263" s="48"/>
      <c r="M263" s="46"/>
    </row>
    <row r="264" spans="7:13" x14ac:dyDescent="0.25">
      <c r="G264" s="48"/>
      <c r="I264" s="46"/>
      <c r="K264" s="48"/>
      <c r="M264" s="46"/>
    </row>
    <row r="265" spans="7:13" x14ac:dyDescent="0.25">
      <c r="G265" s="48"/>
      <c r="I265" s="46"/>
      <c r="K265" s="48"/>
      <c r="M265" s="46"/>
    </row>
    <row r="266" spans="7:13" x14ac:dyDescent="0.25">
      <c r="G266" s="48"/>
      <c r="I266" s="46"/>
      <c r="K266" s="48"/>
      <c r="M266" s="46"/>
    </row>
    <row r="267" spans="7:13" x14ac:dyDescent="0.25">
      <c r="G267" s="48"/>
      <c r="I267" s="46"/>
      <c r="K267" s="48"/>
      <c r="M267" s="46"/>
    </row>
    <row r="268" spans="7:13" x14ac:dyDescent="0.25">
      <c r="G268" s="48"/>
      <c r="I268" s="46"/>
      <c r="K268" s="48"/>
      <c r="M268" s="46"/>
    </row>
    <row r="269" spans="7:13" x14ac:dyDescent="0.25">
      <c r="G269" s="48"/>
      <c r="I269" s="46"/>
      <c r="K269" s="48"/>
      <c r="M269" s="46"/>
    </row>
    <row r="270" spans="7:13" x14ac:dyDescent="0.25">
      <c r="G270" s="48"/>
      <c r="I270" s="46"/>
      <c r="K270" s="48"/>
      <c r="M270" s="46"/>
    </row>
    <row r="271" spans="7:13" x14ac:dyDescent="0.25">
      <c r="G271" s="48"/>
      <c r="I271" s="46"/>
      <c r="K271" s="48"/>
      <c r="M271" s="46"/>
    </row>
    <row r="272" spans="7:13" x14ac:dyDescent="0.25">
      <c r="G272" s="48"/>
      <c r="I272" s="46"/>
      <c r="K272" s="48"/>
      <c r="M272" s="46"/>
    </row>
    <row r="273" spans="7:13" x14ac:dyDescent="0.25">
      <c r="G273" s="48"/>
      <c r="I273" s="46"/>
      <c r="K273" s="48"/>
      <c r="M273" s="46"/>
    </row>
    <row r="274" spans="7:13" x14ac:dyDescent="0.25">
      <c r="G274" s="48"/>
      <c r="I274" s="46"/>
      <c r="K274" s="48"/>
      <c r="M274" s="46"/>
    </row>
    <row r="275" spans="7:13" x14ac:dyDescent="0.25">
      <c r="G275" s="48"/>
      <c r="I275" s="46"/>
      <c r="K275" s="48"/>
      <c r="M275" s="46"/>
    </row>
    <row r="276" spans="7:13" x14ac:dyDescent="0.25">
      <c r="G276" s="48"/>
      <c r="I276" s="46"/>
      <c r="K276" s="48"/>
      <c r="M276" s="46"/>
    </row>
    <row r="277" spans="7:13" x14ac:dyDescent="0.25">
      <c r="G277" s="48"/>
      <c r="I277" s="46"/>
      <c r="K277" s="48"/>
      <c r="M277" s="46"/>
    </row>
    <row r="278" spans="7:13" x14ac:dyDescent="0.25">
      <c r="G278" s="48"/>
      <c r="I278" s="46"/>
      <c r="K278" s="48"/>
      <c r="M278" s="46"/>
    </row>
    <row r="279" spans="7:13" x14ac:dyDescent="0.25">
      <c r="G279" s="48"/>
      <c r="I279" s="46"/>
      <c r="K279" s="48"/>
      <c r="M279" s="46"/>
    </row>
    <row r="280" spans="7:13" x14ac:dyDescent="0.25">
      <c r="G280" s="48"/>
      <c r="I280" s="46"/>
      <c r="K280" s="48"/>
      <c r="M280" s="46"/>
    </row>
    <row r="281" spans="7:13" x14ac:dyDescent="0.25">
      <c r="G281" s="48"/>
      <c r="I281" s="46"/>
      <c r="K281" s="48"/>
      <c r="M281" s="46"/>
    </row>
    <row r="282" spans="7:13" x14ac:dyDescent="0.25">
      <c r="G282" s="48"/>
      <c r="I282" s="46"/>
      <c r="K282" s="48"/>
      <c r="M282" s="46"/>
    </row>
    <row r="283" spans="7:13" x14ac:dyDescent="0.25">
      <c r="G283" s="48"/>
      <c r="I283" s="46"/>
      <c r="K283" s="48"/>
      <c r="M283" s="46"/>
    </row>
    <row r="284" spans="7:13" x14ac:dyDescent="0.25">
      <c r="G284" s="48"/>
      <c r="I284" s="46"/>
      <c r="K284" s="48"/>
      <c r="M284" s="46"/>
    </row>
    <row r="285" spans="7:13" x14ac:dyDescent="0.25">
      <c r="G285" s="48"/>
      <c r="I285" s="46"/>
      <c r="K285" s="48"/>
      <c r="M285" s="46"/>
    </row>
    <row r="286" spans="7:13" x14ac:dyDescent="0.25">
      <c r="G286" s="48"/>
      <c r="I286" s="46"/>
      <c r="K286" s="48"/>
      <c r="M286" s="46"/>
    </row>
    <row r="287" spans="7:13" x14ac:dyDescent="0.25">
      <c r="G287" s="48"/>
      <c r="I287" s="46"/>
      <c r="K287" s="48"/>
      <c r="M287" s="46"/>
    </row>
    <row r="288" spans="7:13" x14ac:dyDescent="0.25">
      <c r="G288" s="48"/>
      <c r="I288" s="46"/>
      <c r="K288" s="48"/>
      <c r="M288" s="46"/>
    </row>
    <row r="289" spans="7:13" x14ac:dyDescent="0.25">
      <c r="G289" s="48"/>
      <c r="I289" s="46"/>
      <c r="K289" s="48"/>
      <c r="M289" s="46"/>
    </row>
    <row r="290" spans="7:13" x14ac:dyDescent="0.25">
      <c r="G290" s="48"/>
      <c r="I290" s="46"/>
      <c r="K290" s="48"/>
      <c r="M290" s="46"/>
    </row>
    <row r="291" spans="7:13" x14ac:dyDescent="0.25">
      <c r="G291" s="48"/>
      <c r="I291" s="46"/>
      <c r="K291" s="48"/>
      <c r="M291" s="46"/>
    </row>
    <row r="292" spans="7:13" x14ac:dyDescent="0.25">
      <c r="G292" s="48"/>
      <c r="I292" s="46"/>
      <c r="K292" s="48"/>
      <c r="M292" s="46"/>
    </row>
    <row r="293" spans="7:13" x14ac:dyDescent="0.25">
      <c r="G293" s="48"/>
      <c r="I293" s="46"/>
      <c r="K293" s="48"/>
      <c r="M293" s="46"/>
    </row>
    <row r="294" spans="7:13" x14ac:dyDescent="0.25">
      <c r="G294" s="48"/>
      <c r="I294" s="46"/>
      <c r="K294" s="48"/>
      <c r="M294" s="46"/>
    </row>
    <row r="295" spans="7:13" x14ac:dyDescent="0.25">
      <c r="G295" s="48"/>
      <c r="I295" s="46"/>
      <c r="K295" s="48"/>
      <c r="M295" s="46"/>
    </row>
    <row r="296" spans="7:13" x14ac:dyDescent="0.25">
      <c r="G296" s="48"/>
      <c r="I296" s="46"/>
      <c r="K296" s="48"/>
      <c r="M296" s="46"/>
    </row>
    <row r="297" spans="7:13" x14ac:dyDescent="0.25">
      <c r="G297" s="48"/>
      <c r="I297" s="46"/>
      <c r="K297" s="48"/>
      <c r="M297" s="46"/>
    </row>
    <row r="298" spans="7:13" x14ac:dyDescent="0.25">
      <c r="G298" s="48"/>
      <c r="I298" s="46"/>
      <c r="K298" s="48"/>
      <c r="M298" s="46"/>
    </row>
    <row r="299" spans="7:13" x14ac:dyDescent="0.25">
      <c r="G299" s="48"/>
      <c r="I299" s="46"/>
      <c r="K299" s="48"/>
      <c r="M299" s="46"/>
    </row>
    <row r="300" spans="7:13" x14ac:dyDescent="0.25">
      <c r="G300" s="48"/>
      <c r="I300" s="46"/>
      <c r="K300" s="48"/>
      <c r="M300" s="46"/>
    </row>
    <row r="301" spans="7:13" x14ac:dyDescent="0.25">
      <c r="G301" s="48"/>
      <c r="I301" s="46"/>
      <c r="K301" s="48"/>
      <c r="M301" s="46"/>
    </row>
    <row r="302" spans="7:13" x14ac:dyDescent="0.25">
      <c r="G302" s="48"/>
      <c r="I302" s="46"/>
      <c r="K302" s="48"/>
      <c r="M302" s="46"/>
    </row>
    <row r="303" spans="7:13" x14ac:dyDescent="0.25">
      <c r="G303" s="48"/>
      <c r="I303" s="46"/>
      <c r="K303" s="48"/>
      <c r="M303" s="46"/>
    </row>
    <row r="304" spans="7:13" x14ac:dyDescent="0.25">
      <c r="G304" s="48"/>
      <c r="I304" s="46"/>
      <c r="K304" s="48"/>
      <c r="M304" s="46"/>
    </row>
    <row r="305" spans="7:13" x14ac:dyDescent="0.25">
      <c r="G305" s="48"/>
      <c r="I305" s="46"/>
      <c r="K305" s="48"/>
      <c r="M305" s="46"/>
    </row>
    <row r="306" spans="7:13" x14ac:dyDescent="0.25">
      <c r="G306" s="48"/>
      <c r="I306" s="46"/>
      <c r="K306" s="48"/>
      <c r="M306" s="46"/>
    </row>
    <row r="307" spans="7:13" x14ac:dyDescent="0.25">
      <c r="G307" s="48"/>
      <c r="I307" s="46"/>
      <c r="K307" s="48"/>
      <c r="M307" s="46"/>
    </row>
    <row r="308" spans="7:13" x14ac:dyDescent="0.25">
      <c r="G308" s="48"/>
      <c r="I308" s="46"/>
      <c r="K308" s="48"/>
      <c r="M308" s="46"/>
    </row>
    <row r="309" spans="7:13" x14ac:dyDescent="0.25">
      <c r="G309" s="48"/>
      <c r="I309" s="46"/>
      <c r="K309" s="48"/>
      <c r="M309" s="46"/>
    </row>
    <row r="310" spans="7:13" x14ac:dyDescent="0.25">
      <c r="G310" s="48"/>
      <c r="I310" s="46"/>
      <c r="K310" s="48"/>
      <c r="M310" s="46"/>
    </row>
    <row r="311" spans="7:13" x14ac:dyDescent="0.25">
      <c r="G311" s="48"/>
      <c r="I311" s="46"/>
      <c r="K311" s="48"/>
      <c r="M311" s="46"/>
    </row>
    <row r="312" spans="7:13" x14ac:dyDescent="0.25">
      <c r="G312" s="48"/>
      <c r="I312" s="46"/>
      <c r="K312" s="48"/>
      <c r="M312" s="46"/>
    </row>
    <row r="313" spans="7:13" x14ac:dyDescent="0.25">
      <c r="G313" s="48"/>
      <c r="I313" s="46"/>
      <c r="K313" s="48"/>
      <c r="M313" s="46"/>
    </row>
    <row r="314" spans="7:13" x14ac:dyDescent="0.25">
      <c r="G314" s="48"/>
      <c r="I314" s="46"/>
      <c r="K314" s="48"/>
      <c r="M314" s="46"/>
    </row>
    <row r="315" spans="7:13" x14ac:dyDescent="0.25">
      <c r="G315" s="48"/>
      <c r="I315" s="46"/>
      <c r="K315" s="48"/>
      <c r="M315" s="46"/>
    </row>
    <row r="316" spans="7:13" x14ac:dyDescent="0.25">
      <c r="G316" s="48"/>
      <c r="I316" s="46"/>
      <c r="K316" s="48"/>
      <c r="M316" s="46"/>
    </row>
    <row r="317" spans="7:13" x14ac:dyDescent="0.25">
      <c r="G317" s="48"/>
      <c r="I317" s="46"/>
      <c r="K317" s="48"/>
      <c r="M317" s="46"/>
    </row>
    <row r="318" spans="7:13" x14ac:dyDescent="0.25">
      <c r="G318" s="48"/>
      <c r="I318" s="46"/>
      <c r="K318" s="48"/>
      <c r="M318" s="46"/>
    </row>
    <row r="319" spans="7:13" x14ac:dyDescent="0.25">
      <c r="G319" s="48"/>
      <c r="I319" s="46"/>
      <c r="K319" s="48"/>
      <c r="M319" s="46"/>
    </row>
    <row r="320" spans="7:13" x14ac:dyDescent="0.25">
      <c r="G320" s="48"/>
      <c r="I320" s="46"/>
      <c r="K320" s="48"/>
      <c r="M320" s="46"/>
    </row>
    <row r="321" spans="7:13" x14ac:dyDescent="0.25">
      <c r="G321" s="48"/>
      <c r="I321" s="46"/>
      <c r="K321" s="48"/>
      <c r="M321" s="46"/>
    </row>
    <row r="322" spans="7:13" x14ac:dyDescent="0.25">
      <c r="G322" s="48"/>
      <c r="I322" s="46"/>
      <c r="K322" s="48"/>
      <c r="M322" s="46"/>
    </row>
    <row r="323" spans="7:13" x14ac:dyDescent="0.25">
      <c r="G323" s="48"/>
      <c r="I323" s="46"/>
      <c r="K323" s="48"/>
      <c r="M323" s="46"/>
    </row>
    <row r="324" spans="7:13" x14ac:dyDescent="0.25">
      <c r="G324" s="48"/>
      <c r="I324" s="46"/>
      <c r="K324" s="48"/>
      <c r="M324" s="46"/>
    </row>
    <row r="325" spans="7:13" x14ac:dyDescent="0.25">
      <c r="G325" s="48"/>
      <c r="I325" s="46"/>
      <c r="K325" s="48"/>
      <c r="M325" s="46"/>
    </row>
    <row r="326" spans="7:13" x14ac:dyDescent="0.25">
      <c r="G326" s="48"/>
      <c r="I326" s="46"/>
      <c r="K326" s="48"/>
      <c r="M326" s="46"/>
    </row>
    <row r="327" spans="7:13" x14ac:dyDescent="0.25">
      <c r="G327" s="48"/>
      <c r="I327" s="46"/>
      <c r="K327" s="48"/>
      <c r="M327" s="46"/>
    </row>
    <row r="328" spans="7:13" x14ac:dyDescent="0.25">
      <c r="G328" s="48"/>
      <c r="I328" s="46"/>
      <c r="K328" s="48"/>
      <c r="M328" s="46"/>
    </row>
    <row r="329" spans="7:13" x14ac:dyDescent="0.25">
      <c r="G329" s="48"/>
      <c r="I329" s="46"/>
      <c r="K329" s="48"/>
      <c r="M329" s="46"/>
    </row>
    <row r="330" spans="7:13" x14ac:dyDescent="0.25">
      <c r="G330" s="48"/>
      <c r="I330" s="46"/>
      <c r="K330" s="48"/>
      <c r="M330" s="46"/>
    </row>
    <row r="331" spans="7:13" x14ac:dyDescent="0.25">
      <c r="G331" s="48"/>
      <c r="I331" s="46"/>
      <c r="K331" s="48"/>
      <c r="M331" s="46"/>
    </row>
    <row r="332" spans="7:13" x14ac:dyDescent="0.25">
      <c r="G332" s="48"/>
      <c r="I332" s="46"/>
      <c r="K332" s="48"/>
      <c r="M332" s="46"/>
    </row>
    <row r="333" spans="7:13" x14ac:dyDescent="0.25">
      <c r="G333" s="48"/>
      <c r="I333" s="46"/>
      <c r="K333" s="48"/>
      <c r="M333" s="46"/>
    </row>
    <row r="334" spans="7:13" x14ac:dyDescent="0.25">
      <c r="G334" s="48"/>
      <c r="I334" s="46"/>
      <c r="K334" s="48"/>
      <c r="M334" s="46"/>
    </row>
    <row r="335" spans="7:13" x14ac:dyDescent="0.25">
      <c r="G335" s="48"/>
      <c r="I335" s="46"/>
      <c r="K335" s="48"/>
      <c r="M335" s="46"/>
    </row>
    <row r="336" spans="7:13" x14ac:dyDescent="0.25">
      <c r="G336" s="48"/>
      <c r="I336" s="46"/>
      <c r="K336" s="48"/>
      <c r="M336" s="46"/>
    </row>
    <row r="337" spans="7:13" x14ac:dyDescent="0.25">
      <c r="G337" s="48"/>
      <c r="I337" s="46"/>
      <c r="K337" s="48"/>
      <c r="M337" s="46"/>
    </row>
    <row r="338" spans="7:13" x14ac:dyDescent="0.25">
      <c r="G338" s="48"/>
      <c r="I338" s="46"/>
      <c r="K338" s="48"/>
      <c r="M338" s="46"/>
    </row>
    <row r="339" spans="7:13" x14ac:dyDescent="0.25">
      <c r="G339" s="48"/>
      <c r="I339" s="46"/>
      <c r="K339" s="48"/>
      <c r="M339" s="46"/>
    </row>
    <row r="340" spans="7:13" x14ac:dyDescent="0.25">
      <c r="G340" s="48"/>
      <c r="I340" s="46"/>
      <c r="K340" s="48"/>
      <c r="M340" s="46"/>
    </row>
    <row r="341" spans="7:13" x14ac:dyDescent="0.25">
      <c r="G341" s="48"/>
      <c r="I341" s="46"/>
      <c r="K341" s="48"/>
      <c r="M341" s="46"/>
    </row>
    <row r="342" spans="7:13" x14ac:dyDescent="0.25">
      <c r="G342" s="48"/>
      <c r="I342" s="46"/>
      <c r="K342" s="48"/>
      <c r="M342" s="46"/>
    </row>
    <row r="343" spans="7:13" x14ac:dyDescent="0.25">
      <c r="G343" s="48"/>
      <c r="I343" s="46"/>
      <c r="K343" s="48"/>
      <c r="M343" s="46"/>
    </row>
    <row r="344" spans="7:13" x14ac:dyDescent="0.25">
      <c r="G344" s="48"/>
      <c r="I344" s="46"/>
      <c r="K344" s="48"/>
      <c r="M344" s="46"/>
    </row>
    <row r="345" spans="7:13" x14ac:dyDescent="0.25">
      <c r="G345" s="48"/>
      <c r="I345" s="46"/>
      <c r="K345" s="48"/>
      <c r="M345" s="46"/>
    </row>
    <row r="346" spans="7:13" x14ac:dyDescent="0.25">
      <c r="G346" s="48"/>
      <c r="I346" s="46"/>
      <c r="K346" s="48"/>
      <c r="M346" s="46"/>
    </row>
    <row r="347" spans="7:13" x14ac:dyDescent="0.25">
      <c r="G347" s="48"/>
      <c r="I347" s="46"/>
      <c r="K347" s="48"/>
      <c r="M347" s="46"/>
    </row>
    <row r="348" spans="7:13" x14ac:dyDescent="0.25">
      <c r="G348" s="48"/>
      <c r="I348" s="46"/>
      <c r="K348" s="48"/>
      <c r="M348" s="46"/>
    </row>
    <row r="349" spans="7:13" x14ac:dyDescent="0.25">
      <c r="G349" s="48"/>
      <c r="I349" s="46"/>
      <c r="K349" s="48"/>
      <c r="M349" s="46"/>
    </row>
    <row r="350" spans="7:13" x14ac:dyDescent="0.25">
      <c r="G350" s="48"/>
      <c r="I350" s="46"/>
      <c r="K350" s="48"/>
      <c r="M350" s="46"/>
    </row>
    <row r="351" spans="7:13" x14ac:dyDescent="0.25">
      <c r="G351" s="48"/>
      <c r="I351" s="46"/>
      <c r="K351" s="48"/>
      <c r="M351" s="46"/>
    </row>
    <row r="352" spans="7:13" x14ac:dyDescent="0.25">
      <c r="G352" s="48"/>
      <c r="I352" s="46"/>
      <c r="K352" s="48"/>
      <c r="M352" s="46"/>
    </row>
    <row r="353" spans="7:13" x14ac:dyDescent="0.25">
      <c r="G353" s="48"/>
      <c r="I353" s="46"/>
      <c r="K353" s="48"/>
      <c r="M353" s="46"/>
    </row>
    <row r="354" spans="7:13" x14ac:dyDescent="0.25">
      <c r="G354" s="48"/>
      <c r="I354" s="46"/>
      <c r="K354" s="48"/>
      <c r="M354" s="46"/>
    </row>
    <row r="355" spans="7:13" x14ac:dyDescent="0.25">
      <c r="G355" s="48"/>
      <c r="I355" s="46"/>
      <c r="K355" s="48"/>
      <c r="M355" s="46"/>
    </row>
    <row r="356" spans="7:13" x14ac:dyDescent="0.25">
      <c r="G356" s="48"/>
      <c r="I356" s="46"/>
      <c r="K356" s="48"/>
      <c r="M356" s="46"/>
    </row>
    <row r="357" spans="7:13" x14ac:dyDescent="0.25">
      <c r="G357" s="48"/>
      <c r="I357" s="46"/>
      <c r="K357" s="48"/>
      <c r="M357" s="46"/>
    </row>
    <row r="358" spans="7:13" x14ac:dyDescent="0.25">
      <c r="G358" s="48"/>
      <c r="I358" s="46"/>
      <c r="K358" s="48"/>
      <c r="M358" s="46"/>
    </row>
    <row r="359" spans="7:13" x14ac:dyDescent="0.25">
      <c r="G359" s="48"/>
      <c r="I359" s="46"/>
      <c r="K359" s="48"/>
      <c r="M359" s="46"/>
    </row>
    <row r="360" spans="7:13" x14ac:dyDescent="0.25">
      <c r="G360" s="48"/>
      <c r="I360" s="46"/>
      <c r="K360" s="48"/>
      <c r="M360" s="46"/>
    </row>
    <row r="361" spans="7:13" x14ac:dyDescent="0.25">
      <c r="G361" s="48"/>
      <c r="I361" s="46"/>
      <c r="K361" s="48"/>
      <c r="M361" s="46"/>
    </row>
    <row r="362" spans="7:13" x14ac:dyDescent="0.25">
      <c r="G362" s="48"/>
      <c r="I362" s="46"/>
      <c r="K362" s="48"/>
      <c r="M362" s="46"/>
    </row>
    <row r="363" spans="7:13" x14ac:dyDescent="0.25">
      <c r="G363" s="48"/>
      <c r="I363" s="46"/>
      <c r="K363" s="48"/>
      <c r="M363" s="46"/>
    </row>
    <row r="364" spans="7:13" x14ac:dyDescent="0.25">
      <c r="G364" s="48"/>
      <c r="I364" s="46"/>
      <c r="K364" s="48"/>
      <c r="M364" s="46"/>
    </row>
    <row r="365" spans="7:13" x14ac:dyDescent="0.25">
      <c r="G365" s="48"/>
      <c r="I365" s="46"/>
      <c r="K365" s="48"/>
      <c r="M365" s="46"/>
    </row>
    <row r="366" spans="7:13" x14ac:dyDescent="0.25">
      <c r="G366" s="48"/>
      <c r="I366" s="46"/>
      <c r="K366" s="48"/>
      <c r="M366" s="46"/>
    </row>
    <row r="367" spans="7:13" x14ac:dyDescent="0.25">
      <c r="G367" s="48"/>
      <c r="I367" s="46"/>
      <c r="K367" s="48"/>
      <c r="M367" s="46"/>
    </row>
    <row r="368" spans="7:13" x14ac:dyDescent="0.25">
      <c r="G368" s="48"/>
      <c r="I368" s="46"/>
      <c r="K368" s="48"/>
      <c r="M368" s="46"/>
    </row>
    <row r="369" spans="7:13" x14ac:dyDescent="0.25">
      <c r="G369" s="48"/>
      <c r="I369" s="46"/>
      <c r="K369" s="48"/>
      <c r="M369" s="46"/>
    </row>
    <row r="370" spans="7:13" x14ac:dyDescent="0.25">
      <c r="G370" s="48"/>
      <c r="I370" s="46"/>
      <c r="K370" s="48"/>
      <c r="M370" s="46"/>
    </row>
    <row r="371" spans="7:13" x14ac:dyDescent="0.25">
      <c r="G371" s="48"/>
      <c r="I371" s="46"/>
      <c r="K371" s="48"/>
      <c r="M371" s="46"/>
    </row>
    <row r="372" spans="7:13" x14ac:dyDescent="0.25">
      <c r="G372" s="48"/>
      <c r="I372" s="46"/>
      <c r="K372" s="48"/>
      <c r="M372" s="46"/>
    </row>
    <row r="373" spans="7:13" x14ac:dyDescent="0.25">
      <c r="G373" s="48"/>
      <c r="I373" s="46"/>
      <c r="K373" s="48"/>
      <c r="M373" s="46"/>
    </row>
    <row r="374" spans="7:13" x14ac:dyDescent="0.25">
      <c r="G374" s="48"/>
      <c r="I374" s="46"/>
      <c r="K374" s="48"/>
      <c r="M374" s="46"/>
    </row>
    <row r="375" spans="7:13" x14ac:dyDescent="0.25">
      <c r="G375" s="48"/>
      <c r="I375" s="46"/>
      <c r="K375" s="48"/>
      <c r="M375" s="46"/>
    </row>
    <row r="376" spans="7:13" x14ac:dyDescent="0.25">
      <c r="G376" s="48"/>
      <c r="I376" s="46"/>
      <c r="K376" s="48"/>
      <c r="M376" s="46"/>
    </row>
    <row r="377" spans="7:13" x14ac:dyDescent="0.25">
      <c r="G377" s="48"/>
      <c r="I377" s="46"/>
      <c r="K377" s="48"/>
      <c r="M377" s="46"/>
    </row>
    <row r="378" spans="7:13" x14ac:dyDescent="0.25">
      <c r="G378" s="48"/>
      <c r="I378" s="46"/>
      <c r="K378" s="48"/>
      <c r="M378" s="46"/>
    </row>
    <row r="379" spans="7:13" x14ac:dyDescent="0.25">
      <c r="G379" s="48"/>
      <c r="I379" s="46"/>
      <c r="K379" s="48"/>
      <c r="M379" s="46"/>
    </row>
    <row r="380" spans="7:13" x14ac:dyDescent="0.25">
      <c r="G380" s="48"/>
      <c r="I380" s="46"/>
      <c r="K380" s="48"/>
      <c r="M380" s="46"/>
    </row>
    <row r="381" spans="7:13" x14ac:dyDescent="0.25">
      <c r="G381" s="48"/>
      <c r="I381" s="46"/>
      <c r="K381" s="48"/>
      <c r="M381" s="46"/>
    </row>
    <row r="382" spans="7:13" x14ac:dyDescent="0.25">
      <c r="G382" s="48"/>
      <c r="I382" s="46"/>
      <c r="K382" s="48"/>
      <c r="M382" s="46"/>
    </row>
    <row r="383" spans="7:13" x14ac:dyDescent="0.25">
      <c r="G383" s="48"/>
      <c r="I383" s="46"/>
      <c r="K383" s="48"/>
      <c r="M383" s="46"/>
    </row>
    <row r="384" spans="7:13" x14ac:dyDescent="0.25">
      <c r="G384" s="48"/>
      <c r="I384" s="46"/>
      <c r="K384" s="48"/>
      <c r="M384" s="46"/>
    </row>
    <row r="385" spans="7:13" x14ac:dyDescent="0.25">
      <c r="G385" s="48"/>
      <c r="I385" s="46"/>
      <c r="K385" s="48"/>
      <c r="M385" s="46"/>
    </row>
    <row r="386" spans="7:13" x14ac:dyDescent="0.25">
      <c r="G386" s="48"/>
      <c r="I386" s="46"/>
      <c r="K386" s="48"/>
      <c r="M386" s="46"/>
    </row>
    <row r="387" spans="7:13" x14ac:dyDescent="0.25">
      <c r="G387" s="48"/>
      <c r="I387" s="46"/>
      <c r="K387" s="48"/>
      <c r="M387" s="46"/>
    </row>
    <row r="388" spans="7:13" x14ac:dyDescent="0.25">
      <c r="G388" s="48"/>
      <c r="I388" s="46"/>
      <c r="K388" s="48"/>
      <c r="M388" s="46"/>
    </row>
    <row r="389" spans="7:13" x14ac:dyDescent="0.25">
      <c r="G389" s="48"/>
      <c r="I389" s="46"/>
      <c r="K389" s="48"/>
      <c r="M389" s="46"/>
    </row>
    <row r="390" spans="7:13" x14ac:dyDescent="0.25">
      <c r="G390" s="48"/>
      <c r="I390" s="46"/>
      <c r="K390" s="48"/>
      <c r="M390" s="46"/>
    </row>
    <row r="391" spans="7:13" x14ac:dyDescent="0.25">
      <c r="G391" s="48"/>
      <c r="I391" s="46"/>
      <c r="K391" s="48"/>
      <c r="M391" s="46"/>
    </row>
    <row r="392" spans="7:13" x14ac:dyDescent="0.25">
      <c r="G392" s="48"/>
      <c r="I392" s="46"/>
      <c r="K392" s="48"/>
      <c r="M392" s="46"/>
    </row>
    <row r="393" spans="7:13" x14ac:dyDescent="0.25">
      <c r="G393" s="48"/>
      <c r="I393" s="46"/>
      <c r="K393" s="48"/>
      <c r="M393" s="46"/>
    </row>
    <row r="394" spans="7:13" x14ac:dyDescent="0.25">
      <c r="G394" s="48"/>
      <c r="I394" s="46"/>
      <c r="K394" s="48"/>
      <c r="M394" s="46"/>
    </row>
    <row r="395" spans="7:13" x14ac:dyDescent="0.25">
      <c r="G395" s="48"/>
      <c r="I395" s="46"/>
      <c r="K395" s="48"/>
      <c r="M395" s="46"/>
    </row>
    <row r="396" spans="7:13" x14ac:dyDescent="0.25">
      <c r="G396" s="48"/>
      <c r="I396" s="46"/>
      <c r="K396" s="48"/>
      <c r="M396" s="46"/>
    </row>
    <row r="397" spans="7:13" x14ac:dyDescent="0.25">
      <c r="G397" s="48"/>
      <c r="I397" s="46"/>
      <c r="K397" s="48"/>
      <c r="M397" s="46"/>
    </row>
    <row r="398" spans="7:13" x14ac:dyDescent="0.25">
      <c r="G398" s="48"/>
      <c r="I398" s="46"/>
      <c r="K398" s="48"/>
      <c r="M398" s="46"/>
    </row>
    <row r="399" spans="7:13" x14ac:dyDescent="0.25">
      <c r="G399" s="48"/>
      <c r="I399" s="46"/>
      <c r="K399" s="48"/>
      <c r="M399" s="46"/>
    </row>
    <row r="400" spans="7:13" x14ac:dyDescent="0.25">
      <c r="G400" s="48"/>
      <c r="I400" s="46"/>
      <c r="K400" s="48"/>
      <c r="M400" s="46"/>
    </row>
    <row r="401" spans="7:13" x14ac:dyDescent="0.25">
      <c r="G401" s="48"/>
      <c r="I401" s="46"/>
      <c r="K401" s="48"/>
      <c r="M401" s="46"/>
    </row>
    <row r="402" spans="7:13" x14ac:dyDescent="0.25">
      <c r="G402" s="48"/>
      <c r="I402" s="46"/>
      <c r="K402" s="48"/>
      <c r="M402" s="46"/>
    </row>
    <row r="403" spans="7:13" x14ac:dyDescent="0.25">
      <c r="G403" s="48"/>
      <c r="I403" s="46"/>
      <c r="K403" s="48"/>
      <c r="M403" s="46"/>
    </row>
    <row r="404" spans="7:13" x14ac:dyDescent="0.25">
      <c r="G404" s="48"/>
      <c r="I404" s="46"/>
      <c r="K404" s="48"/>
      <c r="M404" s="46"/>
    </row>
    <row r="405" spans="7:13" x14ac:dyDescent="0.25">
      <c r="G405" s="48"/>
      <c r="I405" s="46"/>
      <c r="K405" s="48"/>
      <c r="M405" s="46"/>
    </row>
    <row r="406" spans="7:13" x14ac:dyDescent="0.25">
      <c r="G406" s="48"/>
      <c r="I406" s="46"/>
      <c r="K406" s="48"/>
      <c r="M406" s="46"/>
    </row>
    <row r="407" spans="7:13" x14ac:dyDescent="0.25">
      <c r="G407" s="48"/>
      <c r="I407" s="46"/>
      <c r="K407" s="48"/>
      <c r="M407" s="46"/>
    </row>
    <row r="408" spans="7:13" x14ac:dyDescent="0.25">
      <c r="G408" s="48"/>
      <c r="I408" s="46"/>
      <c r="K408" s="48"/>
      <c r="M408" s="46"/>
    </row>
    <row r="409" spans="7:13" x14ac:dyDescent="0.25">
      <c r="G409" s="48"/>
      <c r="I409" s="46"/>
      <c r="K409" s="48"/>
      <c r="M409" s="46"/>
    </row>
    <row r="410" spans="7:13" x14ac:dyDescent="0.25">
      <c r="G410" s="48"/>
      <c r="I410" s="46"/>
      <c r="K410" s="48"/>
      <c r="M410" s="46"/>
    </row>
    <row r="411" spans="7:13" x14ac:dyDescent="0.25">
      <c r="G411" s="48"/>
      <c r="I411" s="46"/>
      <c r="K411" s="48"/>
      <c r="M411" s="46"/>
    </row>
    <row r="412" spans="7:13" x14ac:dyDescent="0.25">
      <c r="G412" s="48"/>
      <c r="I412" s="46"/>
      <c r="K412" s="48"/>
      <c r="M412" s="46"/>
    </row>
    <row r="413" spans="7:13" x14ac:dyDescent="0.25">
      <c r="G413" s="48"/>
      <c r="I413" s="46"/>
      <c r="K413" s="48"/>
      <c r="M413" s="46"/>
    </row>
    <row r="414" spans="7:13" x14ac:dyDescent="0.25">
      <c r="G414" s="48"/>
      <c r="I414" s="46"/>
      <c r="K414" s="48"/>
      <c r="M414" s="46"/>
    </row>
    <row r="415" spans="7:13" x14ac:dyDescent="0.25">
      <c r="G415" s="48"/>
      <c r="I415" s="46"/>
      <c r="K415" s="48"/>
      <c r="M415" s="46"/>
    </row>
    <row r="416" spans="7:13" x14ac:dyDescent="0.25">
      <c r="G416" s="48"/>
      <c r="I416" s="46"/>
      <c r="K416" s="48"/>
      <c r="M416" s="46"/>
    </row>
    <row r="417" spans="7:13" x14ac:dyDescent="0.25">
      <c r="G417" s="48"/>
      <c r="I417" s="46"/>
      <c r="K417" s="48"/>
      <c r="M417" s="46"/>
    </row>
    <row r="418" spans="7:13" x14ac:dyDescent="0.25">
      <c r="G418" s="48"/>
      <c r="I418" s="46"/>
      <c r="K418" s="48"/>
      <c r="M418" s="46"/>
    </row>
    <row r="419" spans="7:13" x14ac:dyDescent="0.25">
      <c r="G419" s="48"/>
      <c r="I419" s="46"/>
      <c r="K419" s="48"/>
      <c r="M419" s="46"/>
    </row>
    <row r="420" spans="7:13" x14ac:dyDescent="0.25">
      <c r="G420" s="48"/>
      <c r="I420" s="46"/>
      <c r="K420" s="48"/>
      <c r="M420" s="46"/>
    </row>
    <row r="421" spans="7:13" x14ac:dyDescent="0.25">
      <c r="G421" s="48"/>
      <c r="I421" s="46"/>
      <c r="K421" s="48"/>
      <c r="M421" s="46"/>
    </row>
    <row r="422" spans="7:13" x14ac:dyDescent="0.25">
      <c r="G422" s="48"/>
      <c r="I422" s="46"/>
      <c r="K422" s="48"/>
      <c r="M422" s="46"/>
    </row>
    <row r="423" spans="7:13" x14ac:dyDescent="0.25">
      <c r="G423" s="48"/>
      <c r="I423" s="46"/>
      <c r="K423" s="48"/>
      <c r="M423" s="46"/>
    </row>
    <row r="424" spans="7:13" x14ac:dyDescent="0.25">
      <c r="G424" s="48"/>
      <c r="I424" s="46"/>
      <c r="K424" s="48"/>
      <c r="M424" s="46"/>
    </row>
    <row r="425" spans="7:13" x14ac:dyDescent="0.25">
      <c r="G425" s="48"/>
      <c r="I425" s="46"/>
      <c r="K425" s="48"/>
      <c r="M425" s="46"/>
    </row>
    <row r="426" spans="7:13" x14ac:dyDescent="0.25">
      <c r="G426" s="48"/>
      <c r="I426" s="46"/>
      <c r="K426" s="48"/>
      <c r="M426" s="46"/>
    </row>
    <row r="427" spans="7:13" x14ac:dyDescent="0.25">
      <c r="G427" s="48"/>
      <c r="I427" s="46"/>
      <c r="K427" s="48"/>
      <c r="M427" s="46"/>
    </row>
    <row r="428" spans="7:13" x14ac:dyDescent="0.25">
      <c r="G428" s="48"/>
      <c r="I428" s="46"/>
      <c r="K428" s="48"/>
      <c r="M428" s="46"/>
    </row>
    <row r="429" spans="7:13" x14ac:dyDescent="0.25">
      <c r="G429" s="48"/>
      <c r="I429" s="46"/>
      <c r="K429" s="48"/>
      <c r="M429" s="46"/>
    </row>
    <row r="430" spans="7:13" x14ac:dyDescent="0.25">
      <c r="G430" s="48"/>
      <c r="I430" s="46"/>
      <c r="K430" s="48"/>
      <c r="M430" s="46"/>
    </row>
    <row r="431" spans="7:13" x14ac:dyDescent="0.25">
      <c r="G431" s="48"/>
      <c r="I431" s="46"/>
      <c r="K431" s="48"/>
      <c r="M431" s="46"/>
    </row>
    <row r="432" spans="7:13" x14ac:dyDescent="0.25">
      <c r="G432" s="48"/>
      <c r="I432" s="46"/>
      <c r="K432" s="48"/>
      <c r="M432" s="46"/>
    </row>
    <row r="433" spans="7:13" x14ac:dyDescent="0.25">
      <c r="G433" s="48"/>
      <c r="I433" s="46"/>
      <c r="K433" s="48"/>
      <c r="M433" s="46"/>
    </row>
    <row r="434" spans="7:13" x14ac:dyDescent="0.25">
      <c r="G434" s="48"/>
      <c r="I434" s="46"/>
      <c r="K434" s="48"/>
      <c r="M434" s="46"/>
    </row>
    <row r="435" spans="7:13" x14ac:dyDescent="0.25">
      <c r="G435" s="48"/>
      <c r="I435" s="46"/>
      <c r="K435" s="48"/>
      <c r="M435" s="46"/>
    </row>
    <row r="436" spans="7:13" x14ac:dyDescent="0.25">
      <c r="G436" s="48"/>
      <c r="I436" s="46"/>
      <c r="K436" s="48"/>
      <c r="M436" s="46"/>
    </row>
    <row r="437" spans="7:13" x14ac:dyDescent="0.25">
      <c r="G437" s="48"/>
      <c r="I437" s="46"/>
      <c r="K437" s="48"/>
      <c r="M437" s="46"/>
    </row>
    <row r="438" spans="7:13" x14ac:dyDescent="0.25">
      <c r="G438" s="48"/>
      <c r="I438" s="46"/>
      <c r="K438" s="48"/>
      <c r="M438" s="46"/>
    </row>
    <row r="439" spans="7:13" x14ac:dyDescent="0.25">
      <c r="G439" s="48"/>
      <c r="I439" s="46"/>
      <c r="K439" s="48"/>
      <c r="M439" s="46"/>
    </row>
    <row r="440" spans="7:13" x14ac:dyDescent="0.25">
      <c r="G440" s="48"/>
      <c r="I440" s="46"/>
      <c r="K440" s="48"/>
      <c r="M440" s="46"/>
    </row>
    <row r="441" spans="7:13" x14ac:dyDescent="0.25">
      <c r="G441" s="48"/>
      <c r="I441" s="46"/>
      <c r="K441" s="48"/>
      <c r="M441" s="46"/>
    </row>
    <row r="442" spans="7:13" x14ac:dyDescent="0.25">
      <c r="G442" s="48"/>
      <c r="I442" s="46"/>
      <c r="K442" s="48"/>
      <c r="M442" s="46"/>
    </row>
    <row r="443" spans="7:13" x14ac:dyDescent="0.25">
      <c r="G443" s="48"/>
      <c r="I443" s="46"/>
      <c r="K443" s="48"/>
      <c r="M443" s="46"/>
    </row>
    <row r="444" spans="7:13" x14ac:dyDescent="0.25">
      <c r="G444" s="48"/>
      <c r="I444" s="46"/>
      <c r="K444" s="48"/>
      <c r="M444" s="46"/>
    </row>
    <row r="445" spans="7:13" x14ac:dyDescent="0.25">
      <c r="G445" s="48"/>
      <c r="I445" s="46"/>
      <c r="K445" s="48"/>
      <c r="M445" s="46"/>
    </row>
    <row r="446" spans="7:13" x14ac:dyDescent="0.25">
      <c r="G446" s="48"/>
      <c r="I446" s="46"/>
      <c r="K446" s="48"/>
      <c r="M446" s="46"/>
    </row>
    <row r="447" spans="7:13" x14ac:dyDescent="0.25">
      <c r="G447" s="48"/>
      <c r="I447" s="46"/>
      <c r="K447" s="48"/>
      <c r="M447" s="46"/>
    </row>
    <row r="448" spans="7:13" x14ac:dyDescent="0.25">
      <c r="G448" s="48"/>
      <c r="I448" s="46"/>
      <c r="K448" s="48"/>
      <c r="M448" s="46"/>
    </row>
    <row r="449" spans="7:13" x14ac:dyDescent="0.25">
      <c r="G449" s="48"/>
      <c r="I449" s="46"/>
      <c r="K449" s="48"/>
      <c r="M449" s="46"/>
    </row>
    <row r="450" spans="7:13" x14ac:dyDescent="0.25">
      <c r="G450" s="48"/>
      <c r="I450" s="46"/>
      <c r="K450" s="48"/>
      <c r="M450" s="46"/>
    </row>
    <row r="451" spans="7:13" x14ac:dyDescent="0.25">
      <c r="G451" s="48"/>
      <c r="I451" s="46"/>
      <c r="K451" s="48"/>
      <c r="M451" s="46"/>
    </row>
    <row r="452" spans="7:13" x14ac:dyDescent="0.25">
      <c r="G452" s="48"/>
      <c r="I452" s="46"/>
      <c r="K452" s="48"/>
      <c r="M452" s="46"/>
    </row>
    <row r="453" spans="7:13" x14ac:dyDescent="0.25">
      <c r="G453" s="48"/>
      <c r="I453" s="46"/>
      <c r="K453" s="48"/>
      <c r="M453" s="46"/>
    </row>
    <row r="454" spans="7:13" x14ac:dyDescent="0.25">
      <c r="G454" s="48"/>
      <c r="I454" s="46"/>
      <c r="K454" s="48"/>
      <c r="M454" s="46"/>
    </row>
    <row r="455" spans="7:13" x14ac:dyDescent="0.25">
      <c r="G455" s="48"/>
      <c r="I455" s="46"/>
      <c r="K455" s="48"/>
      <c r="M455" s="46"/>
    </row>
    <row r="456" spans="7:13" x14ac:dyDescent="0.25">
      <c r="G456" s="48"/>
      <c r="I456" s="46"/>
      <c r="K456" s="48"/>
      <c r="M456" s="46"/>
    </row>
    <row r="457" spans="7:13" x14ac:dyDescent="0.25">
      <c r="G457" s="48"/>
      <c r="I457" s="46"/>
      <c r="K457" s="48"/>
      <c r="M457" s="46"/>
    </row>
    <row r="458" spans="7:13" x14ac:dyDescent="0.25">
      <c r="G458" s="48"/>
      <c r="I458" s="46"/>
      <c r="K458" s="48"/>
      <c r="M458" s="46"/>
    </row>
    <row r="459" spans="7:13" x14ac:dyDescent="0.25">
      <c r="G459" s="48"/>
      <c r="I459" s="46"/>
      <c r="K459" s="48"/>
      <c r="M459" s="46"/>
    </row>
    <row r="460" spans="7:13" x14ac:dyDescent="0.25">
      <c r="G460" s="48"/>
      <c r="I460" s="46"/>
      <c r="K460" s="48"/>
      <c r="M460" s="46"/>
    </row>
    <row r="461" spans="7:13" x14ac:dyDescent="0.25">
      <c r="G461" s="48"/>
      <c r="I461" s="46"/>
      <c r="K461" s="48"/>
      <c r="M461" s="46"/>
    </row>
    <row r="462" spans="7:13" x14ac:dyDescent="0.25">
      <c r="G462" s="48"/>
      <c r="I462" s="46"/>
      <c r="K462" s="48"/>
      <c r="M462" s="46"/>
    </row>
    <row r="463" spans="7:13" x14ac:dyDescent="0.25">
      <c r="G463" s="48"/>
      <c r="I463" s="46"/>
      <c r="K463" s="48"/>
      <c r="M463" s="46"/>
    </row>
    <row r="464" spans="7:13" x14ac:dyDescent="0.25">
      <c r="G464" s="48"/>
      <c r="I464" s="46"/>
      <c r="K464" s="48"/>
      <c r="M464" s="46"/>
    </row>
    <row r="465" spans="7:13" x14ac:dyDescent="0.25">
      <c r="G465" s="48"/>
      <c r="I465" s="46"/>
      <c r="K465" s="48"/>
      <c r="M465" s="46"/>
    </row>
    <row r="466" spans="7:13" x14ac:dyDescent="0.25">
      <c r="G466" s="48"/>
      <c r="I466" s="46"/>
      <c r="K466" s="48"/>
      <c r="M466" s="46"/>
    </row>
    <row r="467" spans="7:13" x14ac:dyDescent="0.25">
      <c r="G467" s="48"/>
      <c r="I467" s="46"/>
      <c r="K467" s="48"/>
      <c r="M467" s="46"/>
    </row>
    <row r="468" spans="7:13" x14ac:dyDescent="0.25">
      <c r="G468" s="48"/>
      <c r="I468" s="46"/>
      <c r="K468" s="48"/>
      <c r="M468" s="46"/>
    </row>
    <row r="469" spans="7:13" x14ac:dyDescent="0.25">
      <c r="G469" s="48"/>
      <c r="I469" s="46"/>
      <c r="K469" s="48"/>
      <c r="M469" s="46"/>
    </row>
    <row r="470" spans="7:13" x14ac:dyDescent="0.25">
      <c r="G470" s="48"/>
      <c r="I470" s="46"/>
      <c r="K470" s="48"/>
      <c r="M470" s="46"/>
    </row>
    <row r="471" spans="7:13" x14ac:dyDescent="0.25">
      <c r="G471" s="48"/>
      <c r="I471" s="46"/>
      <c r="K471" s="48"/>
      <c r="M471" s="46"/>
    </row>
    <row r="472" spans="7:13" x14ac:dyDescent="0.25">
      <c r="G472" s="48"/>
      <c r="I472" s="46"/>
      <c r="K472" s="48"/>
      <c r="M472" s="46"/>
    </row>
    <row r="473" spans="7:13" x14ac:dyDescent="0.25">
      <c r="G473" s="48"/>
      <c r="I473" s="46"/>
      <c r="K473" s="48"/>
      <c r="M473" s="46"/>
    </row>
    <row r="474" spans="7:13" x14ac:dyDescent="0.25">
      <c r="G474" s="48"/>
      <c r="I474" s="46"/>
      <c r="K474" s="48"/>
      <c r="M474" s="46"/>
    </row>
    <row r="475" spans="7:13" x14ac:dyDescent="0.25">
      <c r="G475" s="48"/>
      <c r="I475" s="46"/>
      <c r="K475" s="48"/>
      <c r="M475" s="46"/>
    </row>
    <row r="476" spans="7:13" x14ac:dyDescent="0.25">
      <c r="G476" s="48"/>
      <c r="I476" s="46"/>
      <c r="K476" s="48"/>
      <c r="M476" s="46"/>
    </row>
    <row r="477" spans="7:13" x14ac:dyDescent="0.25">
      <c r="G477" s="48"/>
      <c r="I477" s="46"/>
      <c r="K477" s="48"/>
      <c r="M477" s="46"/>
    </row>
    <row r="478" spans="7:13" x14ac:dyDescent="0.25">
      <c r="G478" s="48"/>
      <c r="I478" s="46"/>
      <c r="K478" s="48"/>
      <c r="M478" s="46"/>
    </row>
    <row r="479" spans="7:13" x14ac:dyDescent="0.25">
      <c r="G479" s="48"/>
      <c r="I479" s="46"/>
      <c r="K479" s="48"/>
      <c r="M479" s="46"/>
    </row>
    <row r="480" spans="7:13" x14ac:dyDescent="0.25">
      <c r="G480" s="48"/>
      <c r="I480" s="46"/>
      <c r="K480" s="48"/>
      <c r="M480" s="46"/>
    </row>
    <row r="481" spans="7:13" x14ac:dyDescent="0.25">
      <c r="G481" s="48"/>
      <c r="I481" s="46"/>
      <c r="K481" s="48"/>
      <c r="M481" s="46"/>
    </row>
    <row r="482" spans="7:13" x14ac:dyDescent="0.25">
      <c r="G482" s="48"/>
      <c r="I482" s="46"/>
      <c r="K482" s="48"/>
      <c r="M482" s="46"/>
    </row>
    <row r="483" spans="7:13" x14ac:dyDescent="0.25">
      <c r="G483" s="48"/>
      <c r="I483" s="46"/>
      <c r="K483" s="48"/>
      <c r="M483" s="46"/>
    </row>
    <row r="484" spans="7:13" x14ac:dyDescent="0.25">
      <c r="G484" s="48"/>
      <c r="I484" s="46"/>
      <c r="K484" s="48"/>
      <c r="M484" s="46"/>
    </row>
    <row r="485" spans="7:13" x14ac:dyDescent="0.25">
      <c r="G485" s="48"/>
      <c r="I485" s="46"/>
      <c r="K485" s="48"/>
      <c r="M485" s="46"/>
    </row>
    <row r="486" spans="7:13" x14ac:dyDescent="0.25">
      <c r="G486" s="48"/>
      <c r="I486" s="46"/>
      <c r="K486" s="48"/>
      <c r="M486" s="46"/>
    </row>
    <row r="487" spans="7:13" x14ac:dyDescent="0.25">
      <c r="G487" s="48"/>
      <c r="I487" s="46"/>
      <c r="K487" s="48"/>
      <c r="M487" s="46"/>
    </row>
    <row r="488" spans="7:13" x14ac:dyDescent="0.25">
      <c r="G488" s="48"/>
      <c r="I488" s="46"/>
      <c r="K488" s="48"/>
      <c r="M488" s="46"/>
    </row>
    <row r="489" spans="7:13" x14ac:dyDescent="0.25">
      <c r="G489" s="48"/>
      <c r="I489" s="46"/>
      <c r="K489" s="48"/>
      <c r="M489" s="46"/>
    </row>
    <row r="490" spans="7:13" x14ac:dyDescent="0.25">
      <c r="G490" s="48"/>
      <c r="I490" s="46"/>
      <c r="K490" s="48"/>
      <c r="M490" s="46"/>
    </row>
    <row r="491" spans="7:13" x14ac:dyDescent="0.25">
      <c r="G491" s="48"/>
      <c r="I491" s="46"/>
      <c r="K491" s="48"/>
      <c r="M491" s="46"/>
    </row>
    <row r="492" spans="7:13" x14ac:dyDescent="0.25">
      <c r="G492" s="48"/>
      <c r="I492" s="46"/>
      <c r="K492" s="48"/>
      <c r="M492" s="46"/>
    </row>
    <row r="493" spans="7:13" x14ac:dyDescent="0.25">
      <c r="G493" s="48"/>
      <c r="I493" s="46"/>
      <c r="K493" s="48"/>
      <c r="M493" s="46"/>
    </row>
    <row r="494" spans="7:13" x14ac:dyDescent="0.25">
      <c r="G494" s="48"/>
      <c r="I494" s="46"/>
      <c r="K494" s="48"/>
      <c r="M494" s="46"/>
    </row>
    <row r="495" spans="7:13" x14ac:dyDescent="0.25">
      <c r="G495" s="48"/>
      <c r="I495" s="46"/>
      <c r="K495" s="48"/>
      <c r="M495" s="46"/>
    </row>
    <row r="496" spans="7:13" x14ac:dyDescent="0.25">
      <c r="G496" s="48"/>
      <c r="I496" s="46"/>
      <c r="K496" s="48"/>
      <c r="M496" s="46"/>
    </row>
    <row r="497" spans="7:13" x14ac:dyDescent="0.25">
      <c r="G497" s="48"/>
      <c r="I497" s="46"/>
      <c r="K497" s="48"/>
      <c r="M497" s="46"/>
    </row>
    <row r="498" spans="7:13" x14ac:dyDescent="0.25">
      <c r="G498" s="48"/>
      <c r="I498" s="46"/>
      <c r="K498" s="48"/>
      <c r="M498" s="46"/>
    </row>
    <row r="499" spans="7:13" x14ac:dyDescent="0.25">
      <c r="G499" s="48"/>
      <c r="I499" s="46"/>
      <c r="K499" s="48"/>
      <c r="M499" s="46"/>
    </row>
    <row r="500" spans="7:13" x14ac:dyDescent="0.25">
      <c r="G500" s="48"/>
      <c r="I500" s="46"/>
      <c r="K500" s="48"/>
      <c r="M500" s="46"/>
    </row>
    <row r="501" spans="7:13" x14ac:dyDescent="0.25">
      <c r="G501" s="48"/>
      <c r="I501" s="46"/>
      <c r="K501" s="48"/>
      <c r="M501" s="46"/>
    </row>
    <row r="502" spans="7:13" x14ac:dyDescent="0.25">
      <c r="G502" s="48"/>
      <c r="I502" s="46"/>
      <c r="K502" s="48"/>
      <c r="M502" s="46"/>
    </row>
    <row r="503" spans="7:13" x14ac:dyDescent="0.25">
      <c r="G503" s="48"/>
      <c r="I503" s="46"/>
      <c r="K503" s="48"/>
      <c r="M503" s="46"/>
    </row>
    <row r="504" spans="7:13" x14ac:dyDescent="0.25">
      <c r="G504" s="48"/>
      <c r="I504" s="46"/>
      <c r="K504" s="48"/>
      <c r="M504" s="46"/>
    </row>
    <row r="505" spans="7:13" x14ac:dyDescent="0.25">
      <c r="G505" s="48"/>
      <c r="I505" s="46"/>
      <c r="K505" s="48"/>
      <c r="M505" s="46"/>
    </row>
    <row r="506" spans="7:13" x14ac:dyDescent="0.25">
      <c r="G506" s="48"/>
      <c r="I506" s="46"/>
      <c r="K506" s="48"/>
      <c r="M506" s="46"/>
    </row>
    <row r="507" spans="7:13" x14ac:dyDescent="0.25">
      <c r="G507" s="48"/>
      <c r="I507" s="46"/>
      <c r="K507" s="48"/>
      <c r="M507" s="46"/>
    </row>
    <row r="508" spans="7:13" x14ac:dyDescent="0.25">
      <c r="G508" s="48"/>
      <c r="I508" s="46"/>
      <c r="K508" s="48"/>
      <c r="M508" s="46"/>
    </row>
    <row r="509" spans="7:13" x14ac:dyDescent="0.25">
      <c r="G509" s="48"/>
      <c r="I509" s="46"/>
      <c r="K509" s="48"/>
      <c r="M509" s="46"/>
    </row>
    <row r="510" spans="7:13" x14ac:dyDescent="0.25">
      <c r="G510" s="48"/>
      <c r="I510" s="46"/>
      <c r="K510" s="48"/>
      <c r="M510" s="46"/>
    </row>
    <row r="511" spans="7:13" x14ac:dyDescent="0.25">
      <c r="G511" s="48"/>
      <c r="I511" s="46"/>
      <c r="K511" s="48"/>
      <c r="M511" s="46"/>
    </row>
    <row r="512" spans="7:13" x14ac:dyDescent="0.25">
      <c r="G512" s="48"/>
      <c r="I512" s="46"/>
      <c r="K512" s="48"/>
      <c r="M512" s="46"/>
    </row>
    <row r="513" spans="7:13" x14ac:dyDescent="0.25">
      <c r="G513" s="48"/>
      <c r="I513" s="46"/>
      <c r="K513" s="48"/>
      <c r="M513" s="46"/>
    </row>
    <row r="514" spans="7:13" x14ac:dyDescent="0.25">
      <c r="G514" s="48"/>
      <c r="I514" s="46"/>
      <c r="K514" s="48"/>
      <c r="M514" s="46"/>
    </row>
    <row r="515" spans="7:13" x14ac:dyDescent="0.25">
      <c r="G515" s="48"/>
      <c r="I515" s="46"/>
      <c r="K515" s="48"/>
      <c r="M515" s="46"/>
    </row>
    <row r="516" spans="7:13" x14ac:dyDescent="0.25">
      <c r="G516" s="48"/>
      <c r="I516" s="46"/>
      <c r="K516" s="48"/>
      <c r="M516" s="46"/>
    </row>
    <row r="517" spans="7:13" x14ac:dyDescent="0.25">
      <c r="G517" s="48"/>
      <c r="I517" s="46"/>
      <c r="K517" s="48"/>
      <c r="M517" s="46"/>
    </row>
    <row r="518" spans="7:13" x14ac:dyDescent="0.25">
      <c r="G518" s="48"/>
      <c r="I518" s="46"/>
      <c r="K518" s="48"/>
      <c r="M518" s="46"/>
    </row>
    <row r="519" spans="7:13" x14ac:dyDescent="0.25">
      <c r="G519" s="48"/>
      <c r="I519" s="46"/>
      <c r="K519" s="48"/>
      <c r="M519" s="46"/>
    </row>
    <row r="520" spans="7:13" x14ac:dyDescent="0.25">
      <c r="G520" s="48"/>
      <c r="I520" s="46"/>
      <c r="K520" s="48"/>
      <c r="M520" s="46"/>
    </row>
    <row r="521" spans="7:13" x14ac:dyDescent="0.25">
      <c r="G521" s="48"/>
      <c r="I521" s="46"/>
      <c r="K521" s="48"/>
      <c r="M521" s="46"/>
    </row>
    <row r="522" spans="7:13" x14ac:dyDescent="0.25">
      <c r="G522" s="48"/>
      <c r="I522" s="46"/>
      <c r="K522" s="48"/>
      <c r="M522" s="46"/>
    </row>
    <row r="523" spans="7:13" x14ac:dyDescent="0.25">
      <c r="G523" s="48"/>
      <c r="I523" s="46"/>
      <c r="K523" s="48"/>
      <c r="M523" s="46"/>
    </row>
    <row r="524" spans="7:13" x14ac:dyDescent="0.25">
      <c r="G524" s="48"/>
      <c r="I524" s="46"/>
      <c r="K524" s="48"/>
      <c r="M524" s="46"/>
    </row>
    <row r="525" spans="7:13" x14ac:dyDescent="0.25">
      <c r="G525" s="48"/>
      <c r="I525" s="46"/>
      <c r="K525" s="48"/>
      <c r="M525" s="46"/>
    </row>
    <row r="526" spans="7:13" x14ac:dyDescent="0.25">
      <c r="G526" s="48"/>
      <c r="I526" s="46"/>
      <c r="K526" s="48"/>
      <c r="M526" s="46"/>
    </row>
    <row r="527" spans="7:13" x14ac:dyDescent="0.25">
      <c r="G527" s="48"/>
      <c r="I527" s="46"/>
      <c r="K527" s="48"/>
      <c r="M527" s="46"/>
    </row>
    <row r="528" spans="7:13" x14ac:dyDescent="0.25">
      <c r="G528" s="48"/>
      <c r="I528" s="46"/>
      <c r="K528" s="48"/>
      <c r="M528" s="46"/>
    </row>
    <row r="529" spans="7:13" x14ac:dyDescent="0.25">
      <c r="G529" s="48"/>
      <c r="I529" s="46"/>
      <c r="K529" s="48"/>
      <c r="M529" s="46"/>
    </row>
    <row r="530" spans="7:13" x14ac:dyDescent="0.25">
      <c r="G530" s="48"/>
      <c r="I530" s="46"/>
      <c r="K530" s="48"/>
      <c r="M530" s="46"/>
    </row>
    <row r="531" spans="7:13" x14ac:dyDescent="0.25">
      <c r="G531" s="48"/>
      <c r="I531" s="46"/>
      <c r="K531" s="48"/>
      <c r="M531" s="46"/>
    </row>
    <row r="532" spans="7:13" x14ac:dyDescent="0.25">
      <c r="G532" s="48"/>
      <c r="I532" s="46"/>
      <c r="K532" s="48"/>
      <c r="M532" s="46"/>
    </row>
    <row r="533" spans="7:13" x14ac:dyDescent="0.25">
      <c r="G533" s="48"/>
      <c r="I533" s="46"/>
      <c r="K533" s="48"/>
      <c r="M533" s="46"/>
    </row>
    <row r="534" spans="7:13" x14ac:dyDescent="0.25">
      <c r="G534" s="48"/>
      <c r="I534" s="46"/>
      <c r="K534" s="48"/>
      <c r="M534" s="46"/>
    </row>
    <row r="535" spans="7:13" x14ac:dyDescent="0.25">
      <c r="G535" s="48"/>
      <c r="I535" s="46"/>
      <c r="K535" s="48"/>
      <c r="M535" s="46"/>
    </row>
    <row r="536" spans="7:13" x14ac:dyDescent="0.25">
      <c r="G536" s="48"/>
      <c r="I536" s="46"/>
      <c r="K536" s="48"/>
      <c r="M536" s="46"/>
    </row>
    <row r="537" spans="7:13" x14ac:dyDescent="0.25">
      <c r="G537" s="48"/>
      <c r="I537" s="46"/>
      <c r="K537" s="48"/>
      <c r="M537" s="46"/>
    </row>
    <row r="538" spans="7:13" x14ac:dyDescent="0.25">
      <c r="G538" s="48"/>
      <c r="I538" s="46"/>
      <c r="K538" s="48"/>
      <c r="M538" s="46"/>
    </row>
    <row r="539" spans="7:13" x14ac:dyDescent="0.25">
      <c r="G539" s="48"/>
      <c r="I539" s="46"/>
      <c r="K539" s="48"/>
      <c r="M539" s="46"/>
    </row>
    <row r="540" spans="7:13" x14ac:dyDescent="0.25">
      <c r="G540" s="48"/>
      <c r="I540" s="46"/>
      <c r="K540" s="48"/>
      <c r="M540" s="46"/>
    </row>
    <row r="541" spans="7:13" x14ac:dyDescent="0.25">
      <c r="G541" s="48"/>
      <c r="I541" s="46"/>
      <c r="K541" s="48"/>
      <c r="M541" s="46"/>
    </row>
    <row r="542" spans="7:13" x14ac:dyDescent="0.25">
      <c r="G542" s="48"/>
      <c r="I542" s="46"/>
      <c r="K542" s="48"/>
      <c r="M542" s="46"/>
    </row>
    <row r="543" spans="7:13" x14ac:dyDescent="0.25">
      <c r="G543" s="48"/>
      <c r="I543" s="46"/>
      <c r="K543" s="48"/>
      <c r="M543" s="46"/>
    </row>
    <row r="544" spans="7:13" x14ac:dyDescent="0.25">
      <c r="G544" s="48"/>
      <c r="I544" s="46"/>
      <c r="K544" s="48"/>
      <c r="M544" s="46"/>
    </row>
    <row r="545" spans="7:13" x14ac:dyDescent="0.25">
      <c r="G545" s="48"/>
      <c r="I545" s="46"/>
      <c r="K545" s="48"/>
      <c r="M545" s="46"/>
    </row>
    <row r="546" spans="7:13" x14ac:dyDescent="0.25">
      <c r="G546" s="48"/>
      <c r="I546" s="46"/>
      <c r="K546" s="48"/>
      <c r="M546" s="46"/>
    </row>
    <row r="547" spans="7:13" x14ac:dyDescent="0.25">
      <c r="G547" s="48"/>
      <c r="I547" s="46"/>
      <c r="K547" s="48"/>
      <c r="M547" s="46"/>
    </row>
    <row r="548" spans="7:13" x14ac:dyDescent="0.25">
      <c r="G548" s="48"/>
      <c r="I548" s="46"/>
      <c r="K548" s="48"/>
      <c r="M548" s="46"/>
    </row>
    <row r="549" spans="7:13" x14ac:dyDescent="0.25">
      <c r="G549" s="48"/>
      <c r="I549" s="46"/>
      <c r="K549" s="48"/>
      <c r="M549" s="46"/>
    </row>
    <row r="550" spans="7:13" x14ac:dyDescent="0.25">
      <c r="G550" s="48"/>
      <c r="I550" s="46"/>
      <c r="K550" s="48"/>
      <c r="M550" s="46"/>
    </row>
    <row r="551" spans="7:13" x14ac:dyDescent="0.25">
      <c r="G551" s="48"/>
      <c r="I551" s="46"/>
      <c r="K551" s="48"/>
      <c r="M551" s="46"/>
    </row>
    <row r="552" spans="7:13" x14ac:dyDescent="0.25">
      <c r="G552" s="48"/>
      <c r="I552" s="46"/>
      <c r="K552" s="48"/>
      <c r="M552" s="46"/>
    </row>
    <row r="553" spans="7:13" x14ac:dyDescent="0.25">
      <c r="G553" s="48"/>
      <c r="I553" s="46"/>
      <c r="K553" s="48"/>
      <c r="M553" s="46"/>
    </row>
    <row r="554" spans="7:13" x14ac:dyDescent="0.25">
      <c r="G554" s="48"/>
      <c r="I554" s="46"/>
      <c r="K554" s="48"/>
      <c r="M554" s="46"/>
    </row>
    <row r="555" spans="7:13" x14ac:dyDescent="0.25">
      <c r="G555" s="48"/>
      <c r="I555" s="46"/>
      <c r="K555" s="48"/>
      <c r="M555" s="46"/>
    </row>
    <row r="556" spans="7:13" x14ac:dyDescent="0.25">
      <c r="G556" s="48"/>
      <c r="I556" s="46"/>
      <c r="K556" s="48"/>
      <c r="M556" s="46"/>
    </row>
    <row r="557" spans="7:13" x14ac:dyDescent="0.25">
      <c r="G557" s="48"/>
      <c r="I557" s="46"/>
      <c r="K557" s="48"/>
      <c r="M557" s="46"/>
    </row>
    <row r="558" spans="7:13" x14ac:dyDescent="0.25">
      <c r="G558" s="48"/>
      <c r="I558" s="46"/>
      <c r="K558" s="48"/>
      <c r="M558" s="46"/>
    </row>
    <row r="559" spans="7:13" x14ac:dyDescent="0.25">
      <c r="G559" s="48"/>
      <c r="I559" s="46"/>
      <c r="K559" s="48"/>
      <c r="M559" s="46"/>
    </row>
    <row r="560" spans="7:13" x14ac:dyDescent="0.25">
      <c r="G560" s="48"/>
      <c r="I560" s="46"/>
      <c r="K560" s="48"/>
      <c r="M560" s="46"/>
    </row>
    <row r="561" spans="7:13" x14ac:dyDescent="0.25">
      <c r="G561" s="48"/>
      <c r="I561" s="46"/>
      <c r="K561" s="48"/>
      <c r="M561" s="46"/>
    </row>
    <row r="562" spans="7:13" x14ac:dyDescent="0.25">
      <c r="G562" s="48"/>
      <c r="I562" s="46"/>
      <c r="K562" s="48"/>
      <c r="M562" s="46"/>
    </row>
    <row r="563" spans="7:13" x14ac:dyDescent="0.25">
      <c r="G563" s="48"/>
      <c r="I563" s="46"/>
      <c r="K563" s="48"/>
      <c r="M563" s="46"/>
    </row>
    <row r="564" spans="7:13" x14ac:dyDescent="0.25">
      <c r="G564" s="48"/>
      <c r="I564" s="46"/>
      <c r="K564" s="48"/>
      <c r="M564" s="46"/>
    </row>
    <row r="565" spans="7:13" x14ac:dyDescent="0.25">
      <c r="G565" s="48"/>
      <c r="I565" s="46"/>
      <c r="K565" s="48"/>
      <c r="M565" s="46"/>
    </row>
    <row r="566" spans="7:13" x14ac:dyDescent="0.25">
      <c r="G566" s="48"/>
      <c r="I566" s="46"/>
      <c r="K566" s="48"/>
      <c r="M566" s="46"/>
    </row>
    <row r="567" spans="7:13" x14ac:dyDescent="0.25">
      <c r="G567" s="48"/>
      <c r="I567" s="46"/>
      <c r="K567" s="48"/>
      <c r="M567" s="46"/>
    </row>
  </sheetData>
  <mergeCells count="2">
    <mergeCell ref="C4:N4"/>
    <mergeCell ref="B39:P39"/>
  </mergeCells>
  <phoneticPr fontId="8" type="noConversion"/>
  <pageMargins left="0.41" right="0.75" top="0.32" bottom="0.48" header="0.22" footer="0.27"/>
  <pageSetup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  <pageSetUpPr fitToPage="1"/>
  </sheetPr>
  <dimension ref="A1:Q54"/>
  <sheetViews>
    <sheetView workbookViewId="0">
      <selection activeCell="S40" sqref="S40"/>
    </sheetView>
  </sheetViews>
  <sheetFormatPr defaultColWidth="9.1796875" defaultRowHeight="13" x14ac:dyDescent="0.3"/>
  <cols>
    <col min="1" max="1" width="2.54296875" style="46" customWidth="1"/>
    <col min="2" max="2" width="2.7265625" style="46" customWidth="1"/>
    <col min="3" max="3" width="1.81640625" style="46" customWidth="1"/>
    <col min="4" max="4" width="2.453125" style="46" customWidth="1"/>
    <col min="5" max="6" width="9.1796875" style="46"/>
    <col min="7" max="7" width="35.81640625" style="46" customWidth="1"/>
    <col min="8" max="8" width="10.26953125" style="63" customWidth="1"/>
    <col min="9" max="9" width="3" style="201" customWidth="1"/>
    <col min="10" max="10" width="10.26953125" style="125" customWidth="1"/>
    <col min="11" max="11" width="2.81640625" style="46" customWidth="1"/>
    <col min="12" max="12" width="10.26953125" style="63" customWidth="1"/>
    <col min="13" max="15" width="2.54296875" style="46" customWidth="1"/>
    <col min="16" max="16384" width="9.1796875" style="46"/>
  </cols>
  <sheetData>
    <row r="1" spans="1:17" x14ac:dyDescent="0.3">
      <c r="A1" s="49" t="s">
        <v>97</v>
      </c>
    </row>
    <row r="2" spans="1:17" ht="18" x14ac:dyDescent="0.4">
      <c r="A2" s="50" t="s">
        <v>135</v>
      </c>
    </row>
    <row r="3" spans="1:17" x14ac:dyDescent="0.3">
      <c r="A3" s="46" t="s">
        <v>75</v>
      </c>
    </row>
    <row r="5" spans="1:17" x14ac:dyDescent="0.3">
      <c r="H5" s="84">
        <v>2018</v>
      </c>
      <c r="I5" s="231"/>
      <c r="J5" s="248">
        <v>2017</v>
      </c>
      <c r="K5" s="231"/>
      <c r="L5" s="248">
        <v>2016</v>
      </c>
      <c r="O5" s="75"/>
    </row>
    <row r="6" spans="1:17" x14ac:dyDescent="0.3">
      <c r="A6" s="63" t="s">
        <v>48</v>
      </c>
      <c r="H6" s="237"/>
      <c r="I6" s="238"/>
      <c r="J6" s="239"/>
      <c r="K6" s="238"/>
      <c r="L6" s="239"/>
    </row>
    <row r="7" spans="1:17" x14ac:dyDescent="0.3">
      <c r="B7" s="46" t="s">
        <v>92</v>
      </c>
      <c r="H7" s="101">
        <v>2558</v>
      </c>
      <c r="I7" s="241"/>
      <c r="J7" s="183">
        <v>2174</v>
      </c>
      <c r="K7" s="241"/>
      <c r="L7" s="183">
        <v>2586</v>
      </c>
      <c r="O7" s="82"/>
      <c r="Q7" s="175"/>
    </row>
    <row r="8" spans="1:17" x14ac:dyDescent="0.3">
      <c r="B8" s="23" t="s">
        <v>136</v>
      </c>
      <c r="H8" s="237"/>
      <c r="I8" s="238"/>
      <c r="J8" s="239"/>
      <c r="K8" s="238"/>
      <c r="L8" s="236"/>
    </row>
    <row r="9" spans="1:17" x14ac:dyDescent="0.3">
      <c r="B9" s="23" t="s">
        <v>137</v>
      </c>
      <c r="H9" s="237"/>
      <c r="I9" s="238"/>
      <c r="J9" s="239"/>
      <c r="K9" s="238"/>
      <c r="L9" s="236"/>
    </row>
    <row r="10" spans="1:17" x14ac:dyDescent="0.3">
      <c r="B10" s="23"/>
      <c r="C10" s="46" t="s">
        <v>49</v>
      </c>
      <c r="H10" s="237">
        <v>511</v>
      </c>
      <c r="I10" s="238"/>
      <c r="J10" s="239">
        <v>475</v>
      </c>
      <c r="K10" s="238"/>
      <c r="L10" s="236">
        <v>443</v>
      </c>
      <c r="O10" s="80"/>
    </row>
    <row r="11" spans="1:17" x14ac:dyDescent="0.3">
      <c r="B11" s="23"/>
      <c r="C11" s="23" t="s">
        <v>131</v>
      </c>
      <c r="H11" s="243">
        <v>-7</v>
      </c>
      <c r="I11" s="238"/>
      <c r="J11" s="239">
        <v>91</v>
      </c>
      <c r="K11" s="238"/>
      <c r="L11" s="236">
        <v>-9</v>
      </c>
      <c r="O11" s="80"/>
    </row>
    <row r="12" spans="1:17" x14ac:dyDescent="0.3">
      <c r="C12" s="46" t="s">
        <v>81</v>
      </c>
      <c r="H12" s="202">
        <v>109</v>
      </c>
      <c r="I12" s="232"/>
      <c r="J12" s="130">
        <v>127</v>
      </c>
      <c r="K12" s="232"/>
      <c r="L12" s="236">
        <v>123</v>
      </c>
      <c r="M12" s="130"/>
      <c r="O12" s="80"/>
    </row>
    <row r="13" spans="1:17" x14ac:dyDescent="0.3">
      <c r="C13" s="125" t="s">
        <v>151</v>
      </c>
      <c r="H13" s="202">
        <v>0</v>
      </c>
      <c r="I13" s="232"/>
      <c r="J13" s="130">
        <v>0</v>
      </c>
      <c r="K13" s="232"/>
      <c r="L13" s="236">
        <v>-97</v>
      </c>
      <c r="M13" s="130"/>
      <c r="O13" s="80"/>
    </row>
    <row r="14" spans="1:17" x14ac:dyDescent="0.3">
      <c r="C14" s="184" t="s">
        <v>158</v>
      </c>
      <c r="H14" s="202">
        <v>80</v>
      </c>
      <c r="I14" s="232"/>
      <c r="J14" s="130">
        <v>275</v>
      </c>
      <c r="K14" s="232"/>
      <c r="L14" s="130">
        <v>0</v>
      </c>
      <c r="M14" s="130"/>
      <c r="O14" s="80"/>
    </row>
    <row r="15" spans="1:17" x14ac:dyDescent="0.3">
      <c r="C15" s="46" t="s">
        <v>25</v>
      </c>
      <c r="H15" s="237">
        <v>27</v>
      </c>
      <c r="I15" s="238"/>
      <c r="J15" s="239">
        <v>108</v>
      </c>
      <c r="K15" s="238"/>
      <c r="L15" s="236">
        <v>56</v>
      </c>
      <c r="O15" s="80"/>
    </row>
    <row r="16" spans="1:17" x14ac:dyDescent="0.3">
      <c r="C16" s="125" t="s">
        <v>172</v>
      </c>
      <c r="H16" s="242">
        <v>-67</v>
      </c>
      <c r="I16" s="238"/>
      <c r="J16" s="255">
        <v>-81</v>
      </c>
      <c r="K16" s="238"/>
      <c r="L16" s="236">
        <v>-53</v>
      </c>
      <c r="O16" s="80"/>
    </row>
    <row r="17" spans="1:17" x14ac:dyDescent="0.3">
      <c r="C17" s="46" t="s">
        <v>50</v>
      </c>
      <c r="H17" s="237"/>
      <c r="I17" s="238"/>
      <c r="J17" s="239"/>
      <c r="K17" s="238"/>
      <c r="L17" s="240"/>
      <c r="O17" s="80"/>
    </row>
    <row r="18" spans="1:17" x14ac:dyDescent="0.3">
      <c r="D18" s="46" t="s">
        <v>51</v>
      </c>
      <c r="H18" s="243">
        <v>-79</v>
      </c>
      <c r="I18" s="244"/>
      <c r="J18" s="236">
        <v>-15</v>
      </c>
      <c r="K18" s="244"/>
      <c r="L18" s="236">
        <v>-17</v>
      </c>
      <c r="O18" s="80"/>
    </row>
    <row r="19" spans="1:17" x14ac:dyDescent="0.3">
      <c r="D19" s="46" t="s">
        <v>13</v>
      </c>
      <c r="H19" s="243">
        <v>-58</v>
      </c>
      <c r="I19" s="244"/>
      <c r="J19" s="236">
        <v>-8</v>
      </c>
      <c r="K19" s="244"/>
      <c r="L19" s="236">
        <v>-4</v>
      </c>
      <c r="O19" s="80"/>
    </row>
    <row r="20" spans="1:17" x14ac:dyDescent="0.3">
      <c r="C20" s="48"/>
      <c r="D20" s="48" t="s">
        <v>110</v>
      </c>
      <c r="E20" s="48"/>
      <c r="F20" s="48"/>
      <c r="G20" s="48"/>
      <c r="H20" s="242">
        <v>18</v>
      </c>
      <c r="I20" s="245"/>
      <c r="J20" s="255">
        <v>-96</v>
      </c>
      <c r="K20" s="245"/>
      <c r="L20" s="236">
        <v>100</v>
      </c>
      <c r="M20" s="48"/>
      <c r="N20" s="48"/>
      <c r="O20" s="88"/>
    </row>
    <row r="21" spans="1:17" x14ac:dyDescent="0.3">
      <c r="D21" s="46" t="s">
        <v>71</v>
      </c>
      <c r="H21" s="237">
        <v>-36</v>
      </c>
      <c r="I21" s="238"/>
      <c r="J21" s="239">
        <v>4</v>
      </c>
      <c r="K21" s="238"/>
      <c r="L21" s="238">
        <v>13</v>
      </c>
      <c r="O21" s="80"/>
    </row>
    <row r="22" spans="1:17" s="48" customFormat="1" x14ac:dyDescent="0.3">
      <c r="C22" s="46"/>
      <c r="D22" s="46"/>
      <c r="E22" s="46" t="s">
        <v>52</v>
      </c>
      <c r="F22" s="46"/>
      <c r="G22" s="46"/>
      <c r="H22" s="40">
        <f>SUM(H7:H21)</f>
        <v>3056</v>
      </c>
      <c r="I22" s="233"/>
      <c r="J22" s="131">
        <f>SUM(J7:J21)</f>
        <v>3054</v>
      </c>
      <c r="K22" s="233"/>
      <c r="L22" s="131">
        <f>SUM(L7:L21)</f>
        <v>3141</v>
      </c>
      <c r="M22" s="46"/>
      <c r="N22" s="46"/>
      <c r="O22" s="80"/>
      <c r="Q22" s="176"/>
    </row>
    <row r="23" spans="1:17" x14ac:dyDescent="0.3">
      <c r="K23" s="201"/>
      <c r="L23" s="125"/>
      <c r="Q23" s="48"/>
    </row>
    <row r="24" spans="1:17" x14ac:dyDescent="0.3">
      <c r="A24" s="63" t="s">
        <v>53</v>
      </c>
      <c r="K24" s="201"/>
      <c r="L24" s="125"/>
      <c r="O24" s="80"/>
    </row>
    <row r="25" spans="1:17" x14ac:dyDescent="0.3">
      <c r="B25" s="46" t="s">
        <v>43</v>
      </c>
      <c r="H25" s="39">
        <v>-436</v>
      </c>
      <c r="I25" s="233"/>
      <c r="J25" s="127">
        <v>-553</v>
      </c>
      <c r="K25" s="233"/>
      <c r="L25" s="127">
        <v>-593</v>
      </c>
      <c r="O25" s="80"/>
    </row>
    <row r="26" spans="1:17" x14ac:dyDescent="0.3">
      <c r="B26" s="46" t="s">
        <v>88</v>
      </c>
      <c r="H26" s="63">
        <v>1</v>
      </c>
      <c r="J26" s="125">
        <v>44</v>
      </c>
      <c r="K26" s="201"/>
      <c r="L26" s="130">
        <v>0</v>
      </c>
      <c r="O26" s="107"/>
    </row>
    <row r="27" spans="1:17" x14ac:dyDescent="0.3">
      <c r="B27" s="46" t="s">
        <v>113</v>
      </c>
      <c r="H27" s="39">
        <v>-169</v>
      </c>
      <c r="I27" s="233"/>
      <c r="J27" s="127">
        <v>-347</v>
      </c>
      <c r="K27" s="233"/>
      <c r="L27" s="127">
        <v>-336</v>
      </c>
      <c r="O27" s="80"/>
    </row>
    <row r="28" spans="1:17" x14ac:dyDescent="0.3">
      <c r="B28" s="23" t="s">
        <v>138</v>
      </c>
      <c r="H28" s="63">
        <v>156</v>
      </c>
      <c r="J28" s="125">
        <v>391</v>
      </c>
      <c r="K28" s="201"/>
      <c r="L28" s="127">
        <v>378</v>
      </c>
      <c r="O28" s="80"/>
    </row>
    <row r="29" spans="1:17" x14ac:dyDescent="0.3">
      <c r="B29" s="125" t="s">
        <v>152</v>
      </c>
      <c r="H29" s="202">
        <v>0</v>
      </c>
      <c r="I29" s="232"/>
      <c r="J29" s="130">
        <v>0</v>
      </c>
      <c r="K29" s="232"/>
      <c r="L29" s="127">
        <v>60</v>
      </c>
      <c r="M29" s="130"/>
      <c r="O29" s="80"/>
    </row>
    <row r="30" spans="1:17" x14ac:dyDescent="0.3">
      <c r="B30" s="23" t="s">
        <v>132</v>
      </c>
      <c r="H30" s="202">
        <v>-728</v>
      </c>
      <c r="I30" s="233"/>
      <c r="J30" s="130">
        <v>0</v>
      </c>
      <c r="K30" s="233"/>
      <c r="L30" s="127">
        <v>-5</v>
      </c>
      <c r="M30" s="130"/>
      <c r="O30" s="80"/>
    </row>
    <row r="31" spans="1:17" x14ac:dyDescent="0.3">
      <c r="B31" s="46" t="s">
        <v>33</v>
      </c>
      <c r="H31" s="39">
        <v>6</v>
      </c>
      <c r="I31" s="233"/>
      <c r="J31" s="127">
        <v>-6</v>
      </c>
      <c r="K31" s="233"/>
      <c r="L31" s="127">
        <v>-3</v>
      </c>
      <c r="O31" s="80"/>
    </row>
    <row r="32" spans="1:17" x14ac:dyDescent="0.3">
      <c r="B32" s="23" t="s">
        <v>111</v>
      </c>
      <c r="E32" s="46" t="s">
        <v>84</v>
      </c>
      <c r="H32" s="40">
        <f>SUM(H25:H31)</f>
        <v>-1170</v>
      </c>
      <c r="I32" s="233"/>
      <c r="J32" s="131">
        <f>SUM(J25:J31)</f>
        <v>-471</v>
      </c>
      <c r="K32" s="233"/>
      <c r="L32" s="131">
        <f>SUM(L25:L31)</f>
        <v>-499</v>
      </c>
      <c r="O32" s="80"/>
    </row>
    <row r="33" spans="1:17" x14ac:dyDescent="0.3">
      <c r="K33" s="201"/>
      <c r="L33" s="125"/>
      <c r="O33" s="80"/>
      <c r="Q33" s="176"/>
    </row>
    <row r="34" spans="1:17" x14ac:dyDescent="0.3">
      <c r="A34" s="63" t="s">
        <v>54</v>
      </c>
      <c r="K34" s="201"/>
      <c r="L34" s="125"/>
      <c r="O34" s="80"/>
      <c r="Q34" s="176"/>
    </row>
    <row r="35" spans="1:17" x14ac:dyDescent="0.3">
      <c r="B35" s="46" t="s">
        <v>55</v>
      </c>
      <c r="H35" s="39">
        <v>-7355</v>
      </c>
      <c r="I35" s="233"/>
      <c r="J35" s="127">
        <v>-4808</v>
      </c>
      <c r="K35" s="233"/>
      <c r="L35" s="127">
        <v>-7274</v>
      </c>
      <c r="O35" s="80"/>
      <c r="Q35" s="176"/>
    </row>
    <row r="36" spans="1:17" x14ac:dyDescent="0.3">
      <c r="B36" s="46" t="s">
        <v>56</v>
      </c>
      <c r="H36" s="39">
        <v>7176</v>
      </c>
      <c r="I36" s="233"/>
      <c r="J36" s="127">
        <v>4779</v>
      </c>
      <c r="K36" s="233"/>
      <c r="L36" s="127">
        <v>7438</v>
      </c>
      <c r="O36" s="80"/>
      <c r="Q36" s="176"/>
    </row>
    <row r="37" spans="1:17" x14ac:dyDescent="0.3">
      <c r="B37" s="46" t="s">
        <v>57</v>
      </c>
      <c r="H37" s="39">
        <v>-1591</v>
      </c>
      <c r="I37" s="233"/>
      <c r="J37" s="127">
        <v>-1529</v>
      </c>
      <c r="K37" s="233"/>
      <c r="L37" s="127">
        <v>-1508</v>
      </c>
      <c r="O37" s="80"/>
    </row>
    <row r="38" spans="1:17" x14ac:dyDescent="0.3">
      <c r="B38" s="46" t="s">
        <v>77</v>
      </c>
      <c r="H38" s="39">
        <v>-1238</v>
      </c>
      <c r="I38" s="233"/>
      <c r="J38" s="127">
        <v>-1399</v>
      </c>
      <c r="K38" s="233"/>
      <c r="L38" s="127">
        <v>-1335</v>
      </c>
      <c r="O38" s="80"/>
      <c r="Q38" s="176"/>
    </row>
    <row r="39" spans="1:17" x14ac:dyDescent="0.3">
      <c r="B39" s="46" t="s">
        <v>159</v>
      </c>
      <c r="H39" s="63">
        <v>329</v>
      </c>
      <c r="J39" s="125">
        <v>507</v>
      </c>
      <c r="K39" s="201"/>
      <c r="L39" s="127">
        <v>446</v>
      </c>
      <c r="O39" s="80"/>
    </row>
    <row r="40" spans="1:17" x14ac:dyDescent="0.3">
      <c r="E40" s="46" t="s">
        <v>85</v>
      </c>
      <c r="H40" s="40">
        <f>SUM(H35:H39)</f>
        <v>-2679</v>
      </c>
      <c r="I40" s="233"/>
      <c r="J40" s="131">
        <f>SUM(J35:J39)</f>
        <v>-2450</v>
      </c>
      <c r="K40" s="233"/>
      <c r="L40" s="131">
        <f>SUM(L35:L39)</f>
        <v>-2233</v>
      </c>
      <c r="O40" s="80"/>
    </row>
    <row r="41" spans="1:17" x14ac:dyDescent="0.3">
      <c r="K41" s="201"/>
      <c r="L41" s="125"/>
      <c r="O41" s="80"/>
    </row>
    <row r="42" spans="1:17" x14ac:dyDescent="0.3">
      <c r="A42" s="46" t="s">
        <v>86</v>
      </c>
      <c r="H42" s="186">
        <v>-16</v>
      </c>
      <c r="I42" s="233"/>
      <c r="J42" s="128">
        <v>87</v>
      </c>
      <c r="K42" s="233"/>
      <c r="L42" s="128">
        <v>-64</v>
      </c>
      <c r="O42" s="80"/>
      <c r="Q42" s="175"/>
    </row>
    <row r="43" spans="1:17" ht="18" customHeight="1" x14ac:dyDescent="0.3">
      <c r="A43" s="23" t="s">
        <v>139</v>
      </c>
      <c r="H43" s="39">
        <f>H22+H32+H40+H42</f>
        <v>-809</v>
      </c>
      <c r="I43" s="233"/>
      <c r="J43" s="127">
        <f>J22+J32+J40+J42</f>
        <v>220</v>
      </c>
      <c r="K43" s="233"/>
      <c r="L43" s="127">
        <f>L22+L32+L40+L42</f>
        <v>345</v>
      </c>
      <c r="O43" s="80"/>
    </row>
    <row r="44" spans="1:17" x14ac:dyDescent="0.3">
      <c r="K44" s="201"/>
      <c r="L44" s="125"/>
      <c r="O44" s="80"/>
      <c r="Q44" s="86"/>
    </row>
    <row r="45" spans="1:17" x14ac:dyDescent="0.3">
      <c r="A45" s="46" t="s">
        <v>58</v>
      </c>
      <c r="H45" s="249">
        <v>1535</v>
      </c>
      <c r="J45" s="250">
        <v>1315</v>
      </c>
      <c r="K45" s="201"/>
      <c r="L45" s="230">
        <v>970</v>
      </c>
      <c r="O45" s="80"/>
      <c r="Q45" s="175"/>
    </row>
    <row r="46" spans="1:17" ht="13.5" thickBot="1" x14ac:dyDescent="0.35">
      <c r="A46" s="46" t="s">
        <v>59</v>
      </c>
      <c r="H46" s="38">
        <f>H45+H43</f>
        <v>726</v>
      </c>
      <c r="I46" s="209"/>
      <c r="J46" s="129">
        <f>J45+J43</f>
        <v>1535</v>
      </c>
      <c r="K46" s="209"/>
      <c r="L46" s="129">
        <f>L45+L43</f>
        <v>1315</v>
      </c>
      <c r="O46" s="82"/>
    </row>
    <row r="47" spans="1:17" ht="13.5" thickTop="1" x14ac:dyDescent="0.3">
      <c r="J47" s="63"/>
      <c r="K47" s="201"/>
      <c r="L47" s="125"/>
    </row>
    <row r="48" spans="1:17" x14ac:dyDescent="0.3">
      <c r="A48" s="63" t="s">
        <v>60</v>
      </c>
      <c r="J48" s="63"/>
      <c r="K48" s="201"/>
      <c r="L48" s="125"/>
    </row>
    <row r="49" spans="1:15" x14ac:dyDescent="0.3">
      <c r="J49" s="63"/>
      <c r="K49" s="201"/>
      <c r="L49" s="125"/>
    </row>
    <row r="50" spans="1:15" x14ac:dyDescent="0.3">
      <c r="A50" s="46" t="s">
        <v>61</v>
      </c>
      <c r="H50" s="37">
        <v>847</v>
      </c>
      <c r="I50" s="209"/>
      <c r="J50" s="37">
        <v>1037</v>
      </c>
      <c r="K50" s="209"/>
      <c r="L50" s="126">
        <v>932</v>
      </c>
      <c r="O50" s="82"/>
    </row>
    <row r="51" spans="1:15" x14ac:dyDescent="0.3">
      <c r="A51" s="46" t="s">
        <v>62</v>
      </c>
      <c r="H51" s="37">
        <v>194</v>
      </c>
      <c r="I51" s="209"/>
      <c r="J51" s="37">
        <v>150</v>
      </c>
      <c r="K51" s="209"/>
      <c r="L51" s="126">
        <v>162</v>
      </c>
      <c r="O51" s="80"/>
    </row>
    <row r="52" spans="1:15" x14ac:dyDescent="0.3">
      <c r="H52" s="22"/>
      <c r="I52" s="234"/>
      <c r="L52" s="22"/>
    </row>
    <row r="53" spans="1:15" x14ac:dyDescent="0.3">
      <c r="H53" s="22"/>
      <c r="I53" s="234"/>
      <c r="L53" s="22"/>
    </row>
    <row r="54" spans="1:15" x14ac:dyDescent="0.3">
      <c r="G54" s="46" t="s">
        <v>69</v>
      </c>
    </row>
  </sheetData>
  <phoneticPr fontId="8" type="noConversion"/>
  <pageMargins left="0.75" right="0.75" top="1" bottom="1" header="0.5" footer="0.5"/>
  <pageSetup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BO77"/>
  <sheetViews>
    <sheetView zoomScale="90" zoomScaleNormal="90" zoomScaleSheetLayoutView="75" workbookViewId="0">
      <selection activeCell="B35" sqref="B35:Z35"/>
    </sheetView>
  </sheetViews>
  <sheetFormatPr defaultRowHeight="13" x14ac:dyDescent="0.3"/>
  <cols>
    <col min="1" max="1" width="4.1796875" customWidth="1"/>
    <col min="4" max="4" width="26.1796875" customWidth="1"/>
    <col min="5" max="6" width="2.81640625" customWidth="1"/>
    <col min="7" max="7" width="9.81640625" customWidth="1"/>
    <col min="8" max="8" width="2.81640625" customWidth="1"/>
    <col min="9" max="9" width="9.81640625" style="115" customWidth="1"/>
    <col min="10" max="10" width="2.81640625" customWidth="1"/>
    <col min="11" max="11" width="9.81640625" style="115" customWidth="1"/>
    <col min="12" max="12" width="3" bestFit="1" customWidth="1"/>
    <col min="13" max="13" width="12.1796875" style="1" customWidth="1"/>
    <col min="14" max="14" width="3" customWidth="1"/>
    <col min="15" max="15" width="12.1796875" style="6" customWidth="1"/>
    <col min="16" max="16" width="3.453125" bestFit="1" customWidth="1"/>
    <col min="17" max="17" width="12.1796875" style="6" customWidth="1"/>
    <col min="18" max="18" width="3" style="6" bestFit="1" customWidth="1"/>
    <col min="19" max="19" width="12.26953125" style="1" bestFit="1" customWidth="1"/>
    <col min="20" max="20" width="3" bestFit="1" customWidth="1"/>
    <col min="21" max="21" width="11.1796875" style="1" bestFit="1" customWidth="1"/>
    <col min="22" max="22" width="3" bestFit="1" customWidth="1"/>
    <col min="23" max="23" width="12.26953125" style="1" bestFit="1" customWidth="1"/>
    <col min="24" max="24" width="3" bestFit="1" customWidth="1"/>
    <col min="25" max="25" width="11" style="6" customWidth="1"/>
    <col min="26" max="27" width="2.453125" customWidth="1"/>
    <col min="28" max="28" width="11.1796875" bestFit="1" customWidth="1"/>
    <col min="29" max="30" width="11.26953125" bestFit="1" customWidth="1"/>
    <col min="31" max="33" width="10.81640625" bestFit="1" customWidth="1"/>
    <col min="34" max="34" width="10.1796875" bestFit="1" customWidth="1"/>
    <col min="35" max="35" width="10.81640625" bestFit="1" customWidth="1"/>
    <col min="36" max="36" width="10.54296875" bestFit="1" customWidth="1"/>
  </cols>
  <sheetData>
    <row r="1" spans="1:37" x14ac:dyDescent="0.3">
      <c r="A1" s="13" t="s">
        <v>47</v>
      </c>
    </row>
    <row r="2" spans="1:37" ht="18" x14ac:dyDescent="0.4">
      <c r="A2" s="12" t="s">
        <v>90</v>
      </c>
    </row>
    <row r="3" spans="1:37" ht="12.5" x14ac:dyDescent="0.25">
      <c r="A3" t="s">
        <v>75</v>
      </c>
      <c r="M3"/>
      <c r="S3" s="6"/>
      <c r="U3" s="6"/>
      <c r="W3" s="6"/>
      <c r="Y3"/>
    </row>
    <row r="4" spans="1:37" x14ac:dyDescent="0.3">
      <c r="A4" s="1" t="s">
        <v>108</v>
      </c>
    </row>
    <row r="5" spans="1:37" x14ac:dyDescent="0.3">
      <c r="G5" s="3">
        <v>2018</v>
      </c>
      <c r="I5" s="114">
        <v>2017</v>
      </c>
      <c r="K5" s="114">
        <v>2016</v>
      </c>
      <c r="M5" s="114">
        <v>2015</v>
      </c>
      <c r="O5" s="114">
        <v>2014</v>
      </c>
      <c r="Q5" s="114">
        <v>2013</v>
      </c>
      <c r="R5"/>
      <c r="S5" s="65">
        <v>2012</v>
      </c>
      <c r="U5" s="65">
        <v>2011</v>
      </c>
      <c r="V5" s="27"/>
      <c r="W5" s="65">
        <v>2010</v>
      </c>
      <c r="X5" s="36"/>
      <c r="Y5" s="65">
        <v>2009</v>
      </c>
      <c r="Z5" s="27"/>
      <c r="AA5" s="27"/>
      <c r="AB5" s="28"/>
      <c r="AC5" s="28"/>
      <c r="AD5" s="24"/>
      <c r="AE5" s="24"/>
      <c r="AF5" s="24"/>
      <c r="AG5" s="24"/>
      <c r="AH5" s="24"/>
      <c r="AI5" s="24"/>
      <c r="AJ5" s="24"/>
      <c r="AK5" s="24"/>
    </row>
    <row r="6" spans="1:37" x14ac:dyDescent="0.3">
      <c r="A6" s="1" t="s">
        <v>38</v>
      </c>
      <c r="D6" s="19"/>
      <c r="E6" s="111"/>
      <c r="F6" s="197"/>
      <c r="G6" s="177"/>
      <c r="H6" s="177"/>
      <c r="I6" s="235"/>
      <c r="J6" s="247"/>
      <c r="K6" s="235"/>
      <c r="L6" s="247"/>
      <c r="M6" s="115"/>
      <c r="O6" s="1"/>
      <c r="Q6" s="115"/>
      <c r="R6"/>
      <c r="S6" s="6"/>
      <c r="U6" s="6"/>
      <c r="W6" s="6"/>
      <c r="X6" s="6"/>
    </row>
    <row r="7" spans="1:37" x14ac:dyDescent="0.3">
      <c r="A7" s="6" t="s">
        <v>114</v>
      </c>
      <c r="D7" s="17"/>
      <c r="E7" s="17"/>
      <c r="F7" s="17"/>
      <c r="G7" s="29">
        <v>15544</v>
      </c>
      <c r="H7" s="17"/>
      <c r="I7" s="116">
        <v>15454</v>
      </c>
      <c r="J7" s="17"/>
      <c r="K7" s="116">
        <v>15195</v>
      </c>
      <c r="L7" s="17"/>
      <c r="M7" s="116">
        <v>16034</v>
      </c>
      <c r="N7" s="10"/>
      <c r="O7" s="116">
        <v>17277</v>
      </c>
      <c r="P7" s="10"/>
      <c r="Q7" s="31">
        <v>17420</v>
      </c>
      <c r="R7" s="10"/>
      <c r="S7" s="116">
        <v>17085</v>
      </c>
      <c r="T7" s="10"/>
      <c r="U7" s="31">
        <v>16734</v>
      </c>
      <c r="V7" s="42"/>
      <c r="W7" s="31">
        <v>15564</v>
      </c>
      <c r="X7" s="43"/>
      <c r="Y7" s="31">
        <v>15327</v>
      </c>
      <c r="Z7" s="42"/>
      <c r="AA7" s="30"/>
      <c r="AB7" s="30"/>
      <c r="AC7" s="30"/>
      <c r="AD7" s="26"/>
      <c r="AE7" s="26"/>
      <c r="AF7" s="26"/>
      <c r="AG7" s="26"/>
      <c r="AH7" s="26"/>
      <c r="AI7" s="26"/>
      <c r="AJ7" s="26"/>
      <c r="AK7" s="26"/>
    </row>
    <row r="8" spans="1:37" x14ac:dyDescent="0.3">
      <c r="A8" t="s">
        <v>39</v>
      </c>
      <c r="M8" s="115"/>
      <c r="N8" s="10"/>
      <c r="O8" s="152"/>
      <c r="P8" s="10"/>
      <c r="Q8" s="70"/>
      <c r="R8" s="10"/>
      <c r="S8" s="152"/>
      <c r="T8" s="10"/>
      <c r="U8" s="6"/>
      <c r="V8" s="10"/>
      <c r="W8" s="6" t="s">
        <v>91</v>
      </c>
      <c r="X8" s="41"/>
      <c r="Y8" s="6" t="s">
        <v>91</v>
      </c>
      <c r="Z8" s="10"/>
    </row>
    <row r="9" spans="1:37" x14ac:dyDescent="0.3">
      <c r="B9" t="s">
        <v>112</v>
      </c>
      <c r="D9" s="17"/>
      <c r="E9" s="17"/>
      <c r="F9" s="17"/>
      <c r="G9" s="178">
        <v>2400</v>
      </c>
      <c r="H9" s="11" t="s">
        <v>68</v>
      </c>
      <c r="I9" s="153">
        <v>2024</v>
      </c>
      <c r="J9" s="11" t="s">
        <v>65</v>
      </c>
      <c r="K9" s="153">
        <v>2441</v>
      </c>
      <c r="L9" s="44" t="s">
        <v>66</v>
      </c>
      <c r="M9" s="153">
        <v>1384</v>
      </c>
      <c r="N9" s="44" t="s">
        <v>67</v>
      </c>
      <c r="O9" s="153">
        <v>2180</v>
      </c>
      <c r="P9" s="44" t="s">
        <v>78</v>
      </c>
      <c r="Q9" s="35">
        <v>2241</v>
      </c>
      <c r="R9" s="44" t="s">
        <v>89</v>
      </c>
      <c r="S9" s="153">
        <v>2472</v>
      </c>
      <c r="T9" s="44" t="s">
        <v>133</v>
      </c>
      <c r="U9" s="35">
        <v>2431</v>
      </c>
      <c r="V9" s="44" t="s">
        <v>140</v>
      </c>
      <c r="W9" s="35">
        <v>2203</v>
      </c>
      <c r="X9" s="44" t="s">
        <v>142</v>
      </c>
      <c r="Y9" s="35">
        <v>2291</v>
      </c>
      <c r="AA9" s="2"/>
      <c r="AC9" s="24"/>
    </row>
    <row r="10" spans="1:37" x14ac:dyDescent="0.3">
      <c r="B10" t="s">
        <v>160</v>
      </c>
      <c r="D10" s="17"/>
      <c r="E10" s="17"/>
      <c r="F10" s="17"/>
      <c r="G10" s="179">
        <v>2.76</v>
      </c>
      <c r="H10" s="11" t="s">
        <v>68</v>
      </c>
      <c r="I10" s="154">
        <v>2.2999999999999998</v>
      </c>
      <c r="J10" s="11" t="s">
        <v>65</v>
      </c>
      <c r="K10" s="154">
        <v>2.74</v>
      </c>
      <c r="L10" s="44" t="s">
        <v>66</v>
      </c>
      <c r="M10" s="154">
        <v>1.53</v>
      </c>
      <c r="N10" s="44" t="s">
        <v>67</v>
      </c>
      <c r="O10" s="154">
        <v>2.38</v>
      </c>
      <c r="P10" s="44" t="s">
        <v>78</v>
      </c>
      <c r="Q10" s="14">
        <v>2.41</v>
      </c>
      <c r="R10" s="44" t="s">
        <v>89</v>
      </c>
      <c r="S10" s="154">
        <v>2.6</v>
      </c>
      <c r="T10" s="44" t="s">
        <v>133</v>
      </c>
      <c r="U10" s="14">
        <v>2.4900000000000002</v>
      </c>
      <c r="V10" s="44" t="s">
        <v>140</v>
      </c>
      <c r="W10" s="14">
        <v>2.2200000000000002</v>
      </c>
      <c r="X10" s="44" t="s">
        <v>142</v>
      </c>
      <c r="Y10" s="14">
        <v>2.2599999999999998</v>
      </c>
      <c r="AA10" s="5"/>
      <c r="AC10" s="24"/>
    </row>
    <row r="11" spans="1:37" x14ac:dyDescent="0.3">
      <c r="B11" t="s">
        <v>161</v>
      </c>
      <c r="D11" s="17"/>
      <c r="E11" s="17"/>
      <c r="F11" s="17"/>
      <c r="G11" s="179">
        <v>2.75</v>
      </c>
      <c r="H11" s="11" t="s">
        <v>68</v>
      </c>
      <c r="I11" s="154">
        <v>2.2799999999999998</v>
      </c>
      <c r="J11" s="11" t="s">
        <v>65</v>
      </c>
      <c r="K11" s="154">
        <v>2.72</v>
      </c>
      <c r="L11" s="44" t="s">
        <v>66</v>
      </c>
      <c r="M11" s="154">
        <v>1.52</v>
      </c>
      <c r="N11" s="44" t="s">
        <v>67</v>
      </c>
      <c r="O11" s="154">
        <v>2.36</v>
      </c>
      <c r="P11" s="44" t="s">
        <v>78</v>
      </c>
      <c r="Q11" s="14">
        <v>2.38</v>
      </c>
      <c r="R11" s="44" t="s">
        <v>89</v>
      </c>
      <c r="S11" s="154">
        <v>2.57</v>
      </c>
      <c r="T11" s="44" t="s">
        <v>133</v>
      </c>
      <c r="U11" s="14">
        <v>2.4700000000000002</v>
      </c>
      <c r="V11" s="44" t="s">
        <v>140</v>
      </c>
      <c r="W11" s="14">
        <v>2.16</v>
      </c>
      <c r="X11" s="44" t="s">
        <v>142</v>
      </c>
      <c r="Y11" s="14">
        <v>2.1800000000000002</v>
      </c>
      <c r="AA11" s="5"/>
      <c r="AC11" s="24"/>
    </row>
    <row r="12" spans="1:37" x14ac:dyDescent="0.3">
      <c r="A12" t="s">
        <v>40</v>
      </c>
      <c r="G12" s="178">
        <v>511</v>
      </c>
      <c r="I12" s="153">
        <v>475</v>
      </c>
      <c r="K12" s="153">
        <v>443</v>
      </c>
      <c r="M12" s="153">
        <v>449</v>
      </c>
      <c r="O12" s="153">
        <v>442</v>
      </c>
      <c r="Q12" s="35">
        <v>439</v>
      </c>
      <c r="R12"/>
      <c r="S12" s="153">
        <v>425</v>
      </c>
      <c r="U12" s="35">
        <v>421</v>
      </c>
      <c r="V12" s="2"/>
      <c r="W12" s="35">
        <v>376</v>
      </c>
      <c r="X12" s="35"/>
      <c r="Y12" s="35">
        <v>351</v>
      </c>
      <c r="Z12" s="2"/>
      <c r="AA12" s="2"/>
      <c r="AB12" s="2"/>
      <c r="AC12" s="35"/>
      <c r="AD12" s="2"/>
      <c r="AE12" s="2"/>
      <c r="AF12" s="2"/>
      <c r="AG12" s="2"/>
      <c r="AH12" s="2"/>
      <c r="AI12" s="2"/>
      <c r="AJ12" s="2"/>
      <c r="AK12" s="2"/>
    </row>
    <row r="13" spans="1:37" x14ac:dyDescent="0.3">
      <c r="G13" s="178"/>
      <c r="I13" s="153"/>
      <c r="K13" s="153"/>
      <c r="M13" s="153"/>
      <c r="O13" s="115"/>
      <c r="Q13" s="1"/>
      <c r="R13"/>
      <c r="S13" s="115"/>
      <c r="U13" s="35"/>
      <c r="V13" s="2"/>
      <c r="W13" s="35"/>
      <c r="X13" s="35"/>
      <c r="Y13" s="35"/>
      <c r="Z13" s="2"/>
      <c r="AA13" s="2"/>
      <c r="AB13" s="2"/>
      <c r="AC13" s="35"/>
      <c r="AD13" s="2"/>
      <c r="AE13" s="2"/>
      <c r="AF13" s="2"/>
      <c r="AG13" s="2"/>
      <c r="AH13" s="2"/>
      <c r="AI13" s="2"/>
      <c r="AJ13" s="2"/>
      <c r="AK13" s="2"/>
    </row>
    <row r="14" spans="1:37" x14ac:dyDescent="0.3">
      <c r="A14" s="1" t="s">
        <v>41</v>
      </c>
      <c r="G14" s="178"/>
      <c r="I14" s="153"/>
      <c r="K14" s="153"/>
      <c r="M14" s="153"/>
      <c r="O14" s="115"/>
      <c r="Q14" s="1"/>
      <c r="R14"/>
      <c r="S14" s="115"/>
      <c r="U14" s="6"/>
      <c r="W14" s="6" t="s">
        <v>91</v>
      </c>
      <c r="X14" s="6"/>
      <c r="Y14" s="6" t="s">
        <v>91</v>
      </c>
      <c r="AC14" s="24"/>
    </row>
    <row r="15" spans="1:37" x14ac:dyDescent="0.3">
      <c r="A15" t="s">
        <v>42</v>
      </c>
      <c r="G15" s="187">
        <v>1.1000000000000001</v>
      </c>
      <c r="I15" s="162">
        <v>1.4</v>
      </c>
      <c r="K15" s="162">
        <v>1.3</v>
      </c>
      <c r="M15" s="162">
        <v>1.2</v>
      </c>
      <c r="O15" s="155">
        <v>1.2</v>
      </c>
      <c r="Q15" s="15">
        <v>1.1000000000000001</v>
      </c>
      <c r="R15"/>
      <c r="S15" s="155">
        <v>1.2</v>
      </c>
      <c r="U15" s="15">
        <v>1.2</v>
      </c>
      <c r="W15" s="15">
        <v>1</v>
      </c>
      <c r="X15" s="6"/>
      <c r="Y15" s="15">
        <v>1.1000000000000001</v>
      </c>
      <c r="AA15" s="8"/>
      <c r="AC15" s="24"/>
    </row>
    <row r="16" spans="1:37" x14ac:dyDescent="0.3">
      <c r="A16" t="s">
        <v>15</v>
      </c>
      <c r="G16" s="178">
        <v>3881</v>
      </c>
      <c r="I16" s="153">
        <v>4072</v>
      </c>
      <c r="K16" s="153">
        <v>3840</v>
      </c>
      <c r="M16" s="153">
        <v>3796</v>
      </c>
      <c r="O16" s="153">
        <v>4080</v>
      </c>
      <c r="Q16" s="35">
        <v>4083</v>
      </c>
      <c r="R16"/>
      <c r="S16" s="153">
        <v>3842</v>
      </c>
      <c r="U16" s="35">
        <v>3668</v>
      </c>
      <c r="V16" s="2"/>
      <c r="W16" s="35">
        <v>3693</v>
      </c>
      <c r="X16" s="35"/>
      <c r="Y16" s="35">
        <v>3516</v>
      </c>
      <c r="Z16" s="2"/>
      <c r="AA16" s="2"/>
      <c r="AB16" s="2"/>
      <c r="AC16" s="35"/>
      <c r="AD16" s="2"/>
      <c r="AE16" s="2"/>
      <c r="AF16" s="2"/>
      <c r="AG16" s="2"/>
      <c r="AH16" s="2"/>
      <c r="AI16" s="2"/>
      <c r="AJ16" s="2"/>
    </row>
    <row r="17" spans="1:36" x14ac:dyDescent="0.3">
      <c r="A17" t="s">
        <v>43</v>
      </c>
      <c r="G17" s="178">
        <v>436</v>
      </c>
      <c r="I17" s="153">
        <v>553</v>
      </c>
      <c r="K17" s="153">
        <v>593</v>
      </c>
      <c r="M17" s="153">
        <v>691</v>
      </c>
      <c r="O17" s="153">
        <v>757</v>
      </c>
      <c r="Q17" s="35">
        <v>670</v>
      </c>
      <c r="R17"/>
      <c r="S17" s="153">
        <v>565</v>
      </c>
      <c r="U17" s="35">
        <v>537</v>
      </c>
      <c r="V17" s="2"/>
      <c r="W17" s="35">
        <v>550</v>
      </c>
      <c r="X17" s="35"/>
      <c r="Y17" s="35">
        <v>575</v>
      </c>
      <c r="Z17" s="2"/>
      <c r="AA17" s="2"/>
      <c r="AB17" s="2"/>
      <c r="AC17" s="35"/>
      <c r="AD17" s="2"/>
      <c r="AE17" s="2"/>
      <c r="AF17" s="2"/>
      <c r="AG17" s="2"/>
      <c r="AH17" s="2"/>
      <c r="AI17" s="2"/>
      <c r="AJ17" s="2"/>
    </row>
    <row r="18" spans="1:36" x14ac:dyDescent="0.3">
      <c r="A18" s="115" t="s">
        <v>162</v>
      </c>
      <c r="G18" s="178">
        <v>12161</v>
      </c>
      <c r="I18" s="153">
        <v>12676</v>
      </c>
      <c r="K18" s="153">
        <v>12123</v>
      </c>
      <c r="M18" s="153">
        <v>11935</v>
      </c>
      <c r="O18" s="153">
        <v>13440</v>
      </c>
      <c r="Q18" s="35">
        <v>13968</v>
      </c>
      <c r="R18"/>
      <c r="S18" s="153">
        <v>13379</v>
      </c>
      <c r="U18" s="35">
        <v>12711</v>
      </c>
      <c r="V18" s="2"/>
      <c r="W18" s="35">
        <v>11163</v>
      </c>
      <c r="X18" s="35"/>
      <c r="Y18" s="35">
        <v>11125</v>
      </c>
      <c r="Z18" s="2"/>
      <c r="AA18" s="2"/>
      <c r="AB18" s="2"/>
      <c r="AC18" s="35"/>
      <c r="AD18" s="2"/>
      <c r="AE18" s="2"/>
      <c r="AF18" s="2"/>
      <c r="AG18" s="2"/>
      <c r="AH18" s="2"/>
      <c r="AI18" s="2"/>
      <c r="AJ18" s="2"/>
    </row>
    <row r="19" spans="1:36" x14ac:dyDescent="0.3">
      <c r="A19" s="115" t="s">
        <v>24</v>
      </c>
      <c r="G19" s="178">
        <v>6354</v>
      </c>
      <c r="I19" s="153">
        <v>6566</v>
      </c>
      <c r="K19" s="153">
        <v>6520</v>
      </c>
      <c r="M19" s="153">
        <v>6246</v>
      </c>
      <c r="O19" s="153">
        <v>5625</v>
      </c>
      <c r="Q19" s="35">
        <v>4732</v>
      </c>
      <c r="R19"/>
      <c r="S19" s="153">
        <v>4911</v>
      </c>
      <c r="U19" s="35">
        <v>4417</v>
      </c>
      <c r="V19" s="2"/>
      <c r="W19" s="35">
        <v>2806</v>
      </c>
      <c r="X19" s="35"/>
      <c r="Y19" s="35">
        <v>2812</v>
      </c>
      <c r="Z19" s="2"/>
      <c r="AA19" s="2"/>
      <c r="AB19" s="2"/>
      <c r="AC19" s="35"/>
      <c r="AD19" s="2"/>
      <c r="AE19" s="2"/>
      <c r="AF19" s="2"/>
      <c r="AG19" s="2"/>
      <c r="AH19" s="2"/>
      <c r="AI19" s="2"/>
      <c r="AJ19" s="2"/>
    </row>
    <row r="20" spans="1:36" x14ac:dyDescent="0.3">
      <c r="A20" t="s">
        <v>107</v>
      </c>
      <c r="G20" s="178">
        <v>-102</v>
      </c>
      <c r="I20" s="153">
        <v>-60</v>
      </c>
      <c r="K20" s="153">
        <v>-243</v>
      </c>
      <c r="M20" s="153">
        <v>-299</v>
      </c>
      <c r="O20" s="153">
        <v>1145</v>
      </c>
      <c r="Q20" s="35">
        <v>2305</v>
      </c>
      <c r="R20"/>
      <c r="S20" s="153">
        <v>2189</v>
      </c>
      <c r="U20" s="35">
        <v>2375</v>
      </c>
      <c r="V20" s="2"/>
      <c r="W20" s="35">
        <v>2675</v>
      </c>
      <c r="X20" s="35"/>
      <c r="Y20" s="35">
        <v>3116</v>
      </c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 x14ac:dyDescent="0.3">
      <c r="G21" s="178"/>
      <c r="I21" s="153"/>
      <c r="K21" s="153"/>
      <c r="M21" s="153"/>
      <c r="O21" s="115"/>
      <c r="Q21" s="1"/>
      <c r="R21"/>
      <c r="S21" s="115"/>
      <c r="U21" s="6"/>
      <c r="W21" s="6"/>
      <c r="X21" s="6"/>
    </row>
    <row r="22" spans="1:36" x14ac:dyDescent="0.3">
      <c r="A22" s="1" t="s">
        <v>44</v>
      </c>
      <c r="G22" s="178"/>
      <c r="I22" s="153"/>
      <c r="K22" s="153"/>
      <c r="M22" s="153"/>
      <c r="O22" s="115"/>
      <c r="Q22" s="1"/>
      <c r="R22"/>
      <c r="S22" s="115"/>
      <c r="U22" s="6"/>
      <c r="W22" s="6" t="s">
        <v>91</v>
      </c>
      <c r="X22" s="6"/>
      <c r="Y22" s="6" t="s">
        <v>91</v>
      </c>
    </row>
    <row r="23" spans="1:36" x14ac:dyDescent="0.3">
      <c r="A23" t="s">
        <v>45</v>
      </c>
      <c r="G23" s="179">
        <v>0.23</v>
      </c>
      <c r="I23" s="154">
        <v>0.28000000000000003</v>
      </c>
      <c r="K23" s="154">
        <v>0.03</v>
      </c>
      <c r="M23" s="154">
        <v>-0.04</v>
      </c>
      <c r="O23" s="154">
        <v>1.55</v>
      </c>
      <c r="Q23" s="14">
        <v>2.79</v>
      </c>
      <c r="R23" t="s">
        <v>143</v>
      </c>
      <c r="S23" s="154">
        <v>2.6</v>
      </c>
      <c r="U23" s="16">
        <v>2.71</v>
      </c>
      <c r="V23" s="7"/>
      <c r="W23" s="16">
        <v>2.95</v>
      </c>
      <c r="X23" s="45"/>
      <c r="Y23" s="16">
        <v>3.26</v>
      </c>
      <c r="Z23" s="45"/>
      <c r="AA23" s="45" t="s">
        <v>111</v>
      </c>
    </row>
    <row r="24" spans="1:36" x14ac:dyDescent="0.3">
      <c r="A24" t="s">
        <v>79</v>
      </c>
      <c r="G24" s="179">
        <v>1.66</v>
      </c>
      <c r="I24" s="154">
        <v>1.59</v>
      </c>
      <c r="K24" s="154">
        <v>1.55</v>
      </c>
      <c r="M24" s="154">
        <v>1.5</v>
      </c>
      <c r="O24" s="154">
        <v>1.42</v>
      </c>
      <c r="Q24" s="14">
        <v>1.33</v>
      </c>
      <c r="R24" t="s">
        <v>143</v>
      </c>
      <c r="S24" s="154">
        <v>1.22</v>
      </c>
      <c r="U24" s="16">
        <v>1.1399999999999999</v>
      </c>
      <c r="V24" s="7"/>
      <c r="W24" s="16">
        <v>1.02</v>
      </c>
      <c r="X24" s="16"/>
      <c r="Y24" s="16">
        <v>0.86</v>
      </c>
      <c r="AA24" s="7"/>
    </row>
    <row r="25" spans="1:36" x14ac:dyDescent="0.3">
      <c r="A25" t="s">
        <v>46</v>
      </c>
      <c r="G25" s="179">
        <v>59.52</v>
      </c>
      <c r="I25" s="154">
        <v>75.45</v>
      </c>
      <c r="K25" s="154">
        <v>65.44</v>
      </c>
      <c r="M25" s="154">
        <v>66.62</v>
      </c>
      <c r="O25" s="154">
        <v>69.19</v>
      </c>
      <c r="Q25" s="14">
        <v>65.209999999999994</v>
      </c>
      <c r="R25" t="s">
        <v>143</v>
      </c>
      <c r="S25" s="154">
        <v>52.27</v>
      </c>
      <c r="U25" s="16">
        <v>46.2</v>
      </c>
      <c r="V25" s="7"/>
      <c r="W25" s="16">
        <v>40.19</v>
      </c>
      <c r="X25" s="16"/>
      <c r="Y25" s="16">
        <v>41.08</v>
      </c>
      <c r="AA25" s="9"/>
    </row>
    <row r="26" spans="1:36" x14ac:dyDescent="0.3">
      <c r="A26" t="s">
        <v>80</v>
      </c>
      <c r="G26" s="187">
        <v>862.9</v>
      </c>
      <c r="I26" s="162">
        <v>874.7</v>
      </c>
      <c r="K26" s="162">
        <v>883.1</v>
      </c>
      <c r="M26" s="162">
        <v>892.7</v>
      </c>
      <c r="N26" s="161"/>
      <c r="O26" s="162">
        <v>906.7</v>
      </c>
      <c r="P26" s="161"/>
      <c r="Q26" s="160">
        <v>919.9</v>
      </c>
      <c r="R26" t="s">
        <v>143</v>
      </c>
      <c r="S26" s="162">
        <v>935.8</v>
      </c>
      <c r="U26" s="15">
        <v>960</v>
      </c>
      <c r="V26" s="8"/>
      <c r="W26" s="15">
        <v>989.8</v>
      </c>
      <c r="X26" s="15" t="s">
        <v>143</v>
      </c>
      <c r="Y26" s="15">
        <v>988.4</v>
      </c>
      <c r="Z26" t="s">
        <v>143</v>
      </c>
    </row>
    <row r="27" spans="1:36" x14ac:dyDescent="0.3">
      <c r="A27" t="s">
        <v>87</v>
      </c>
      <c r="G27" s="178">
        <v>21900</v>
      </c>
      <c r="I27" s="153">
        <v>22700</v>
      </c>
      <c r="K27" s="153">
        <v>23600</v>
      </c>
      <c r="M27" s="153">
        <v>24400</v>
      </c>
      <c r="O27" s="153">
        <v>25400</v>
      </c>
      <c r="Q27" s="35">
        <v>26900</v>
      </c>
      <c r="R27"/>
      <c r="S27" s="153">
        <v>27600</v>
      </c>
      <c r="U27" s="21">
        <v>28900</v>
      </c>
      <c r="V27" s="20"/>
      <c r="W27" s="21">
        <v>29900</v>
      </c>
      <c r="X27" s="21"/>
      <c r="Y27" s="21">
        <v>30600</v>
      </c>
    </row>
    <row r="28" spans="1:36" x14ac:dyDescent="0.3">
      <c r="A28" s="6" t="s">
        <v>115</v>
      </c>
      <c r="G28" s="178">
        <v>33600</v>
      </c>
      <c r="I28" s="153">
        <v>35900</v>
      </c>
      <c r="K28" s="153">
        <v>36700</v>
      </c>
      <c r="M28" s="153">
        <v>37900</v>
      </c>
      <c r="O28" s="153">
        <v>37700</v>
      </c>
      <c r="Q28" s="35">
        <v>37400</v>
      </c>
      <c r="R28"/>
      <c r="S28" s="153">
        <v>37700</v>
      </c>
      <c r="U28" s="21">
        <v>38600</v>
      </c>
      <c r="V28" s="20"/>
      <c r="W28" s="21">
        <v>39200</v>
      </c>
      <c r="X28" s="21"/>
      <c r="Y28" s="21">
        <v>38100</v>
      </c>
    </row>
    <row r="29" spans="1:36" x14ac:dyDescent="0.3">
      <c r="I29"/>
      <c r="M29"/>
      <c r="O29" s="115"/>
      <c r="Q29" s="1"/>
      <c r="R29"/>
      <c r="S29" s="6"/>
      <c r="U29" s="6"/>
      <c r="V29" s="6"/>
      <c r="Y29" s="1"/>
    </row>
    <row r="30" spans="1:36" x14ac:dyDescent="0.3">
      <c r="A30" s="180"/>
      <c r="B30" s="180"/>
      <c r="C30" s="180"/>
    </row>
    <row r="31" spans="1:36" x14ac:dyDescent="0.3">
      <c r="A31" s="115" t="s">
        <v>163</v>
      </c>
    </row>
    <row r="33" spans="1:67" ht="24.75" customHeight="1" x14ac:dyDescent="0.25">
      <c r="A33" s="159">
        <v>1</v>
      </c>
      <c r="B33" s="264" t="s">
        <v>178</v>
      </c>
      <c r="C33" s="264"/>
      <c r="D33" s="264"/>
      <c r="E33" s="264"/>
      <c r="F33" s="264"/>
      <c r="G33" s="264"/>
      <c r="H33" s="264"/>
      <c r="I33" s="264"/>
      <c r="J33" s="264"/>
      <c r="K33" s="264"/>
      <c r="L33" s="264"/>
      <c r="M33" s="264"/>
      <c r="N33" s="264"/>
      <c r="O33" s="264"/>
      <c r="P33" s="264"/>
      <c r="Q33" s="264"/>
      <c r="R33" s="264"/>
      <c r="S33" s="264"/>
      <c r="T33" s="264"/>
      <c r="U33" s="264"/>
      <c r="V33" s="264"/>
      <c r="W33" s="264"/>
      <c r="X33" s="264"/>
      <c r="Y33" s="264"/>
      <c r="Z33" s="264"/>
    </row>
    <row r="34" spans="1:67" ht="27" customHeight="1" x14ac:dyDescent="0.25">
      <c r="A34" s="159">
        <v>2</v>
      </c>
      <c r="B34" s="264" t="s">
        <v>171</v>
      </c>
      <c r="C34" s="264"/>
      <c r="D34" s="264"/>
      <c r="E34" s="264"/>
      <c r="F34" s="264"/>
      <c r="G34" s="264"/>
      <c r="H34" s="264"/>
      <c r="I34" s="264"/>
      <c r="J34" s="264"/>
      <c r="K34" s="264"/>
      <c r="L34" s="264"/>
      <c r="M34" s="264"/>
      <c r="N34" s="264"/>
      <c r="O34" s="264"/>
      <c r="P34" s="264"/>
      <c r="Q34" s="264"/>
      <c r="R34" s="264"/>
      <c r="S34" s="264"/>
      <c r="T34" s="264"/>
      <c r="U34" s="264"/>
      <c r="V34" s="264"/>
      <c r="W34" s="264"/>
      <c r="X34" s="264"/>
      <c r="Y34" s="264"/>
      <c r="Z34" s="264"/>
    </row>
    <row r="35" spans="1:67" s="46" customFormat="1" ht="31.15" customHeight="1" x14ac:dyDescent="0.25">
      <c r="A35" s="159">
        <v>3</v>
      </c>
      <c r="B35" s="265" t="s">
        <v>164</v>
      </c>
      <c r="C35" s="265"/>
      <c r="D35" s="265"/>
      <c r="E35" s="265"/>
      <c r="F35" s="265"/>
      <c r="G35" s="265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</row>
    <row r="36" spans="1:67" s="46" customFormat="1" ht="41.5" customHeight="1" x14ac:dyDescent="0.25">
      <c r="A36" s="159">
        <v>4</v>
      </c>
      <c r="B36" s="265" t="s">
        <v>165</v>
      </c>
      <c r="C36" s="265"/>
      <c r="D36" s="265"/>
      <c r="E36" s="265"/>
      <c r="F36" s="265"/>
      <c r="G36" s="265"/>
      <c r="H36" s="265"/>
      <c r="I36" s="265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65"/>
      <c r="Z36" s="265"/>
    </row>
    <row r="37" spans="1:67" ht="28.15" customHeight="1" x14ac:dyDescent="0.25">
      <c r="A37" s="159">
        <v>5</v>
      </c>
      <c r="B37" s="265" t="s">
        <v>166</v>
      </c>
      <c r="C37" s="265"/>
      <c r="D37" s="265"/>
      <c r="E37" s="265"/>
      <c r="F37" s="265"/>
      <c r="G37" s="265"/>
      <c r="H37" s="265"/>
      <c r="I37" s="265"/>
      <c r="J37" s="265"/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265"/>
      <c r="W37" s="265"/>
      <c r="X37" s="265"/>
      <c r="Y37" s="265"/>
      <c r="Z37" s="265"/>
    </row>
    <row r="38" spans="1:67" s="159" customFormat="1" ht="30.65" customHeight="1" x14ac:dyDescent="0.25">
      <c r="A38" s="159">
        <v>6</v>
      </c>
      <c r="B38" s="265" t="s">
        <v>167</v>
      </c>
      <c r="C38" s="265"/>
      <c r="D38" s="265"/>
      <c r="E38" s="265"/>
      <c r="F38" s="265"/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5"/>
      <c r="Y38" s="265"/>
      <c r="Z38" s="265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8"/>
      <c r="AO38" s="158"/>
      <c r="AP38" s="158"/>
      <c r="AQ38" s="158"/>
      <c r="AR38" s="158"/>
      <c r="AS38" s="158"/>
      <c r="AT38" s="158"/>
      <c r="AU38" s="158"/>
      <c r="AV38" s="158"/>
      <c r="AW38" s="158"/>
      <c r="AX38" s="158"/>
      <c r="AY38" s="158"/>
      <c r="AZ38" s="158"/>
      <c r="BA38" s="158"/>
      <c r="BB38" s="158"/>
      <c r="BC38" s="158"/>
      <c r="BD38" s="158"/>
      <c r="BE38" s="158"/>
      <c r="BF38" s="158"/>
      <c r="BG38" s="158"/>
      <c r="BH38" s="158"/>
      <c r="BI38" s="158"/>
      <c r="BJ38" s="158"/>
      <c r="BK38" s="158"/>
      <c r="BL38" s="158"/>
      <c r="BM38" s="158"/>
      <c r="BN38" s="158"/>
      <c r="BO38" s="158"/>
    </row>
    <row r="39" spans="1:67" s="159" customFormat="1" ht="28.5" customHeight="1" x14ac:dyDescent="0.25">
      <c r="A39" s="159">
        <v>7</v>
      </c>
      <c r="B39" s="265" t="s">
        <v>168</v>
      </c>
      <c r="C39" s="266"/>
      <c r="D39" s="266"/>
      <c r="E39" s="266"/>
      <c r="F39" s="266"/>
      <c r="G39" s="266"/>
      <c r="H39" s="266"/>
      <c r="I39" s="266"/>
      <c r="J39" s="266"/>
      <c r="K39" s="266"/>
      <c r="L39" s="266"/>
      <c r="M39" s="266"/>
      <c r="N39" s="266"/>
      <c r="O39" s="266"/>
      <c r="P39" s="266"/>
      <c r="Q39" s="266"/>
      <c r="R39" s="266"/>
      <c r="S39" s="266"/>
      <c r="T39" s="266"/>
      <c r="U39" s="266"/>
      <c r="V39" s="266"/>
      <c r="W39" s="266"/>
      <c r="X39" s="266"/>
      <c r="Y39" s="266"/>
      <c r="Z39" s="266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8"/>
      <c r="AO39" s="158"/>
      <c r="AP39" s="158"/>
      <c r="AQ39" s="158"/>
      <c r="AR39" s="158"/>
      <c r="AS39" s="158"/>
      <c r="AT39" s="158"/>
      <c r="AU39" s="158"/>
      <c r="AV39" s="158"/>
      <c r="AW39" s="158"/>
      <c r="AX39" s="158"/>
      <c r="AY39" s="158"/>
      <c r="AZ39" s="158"/>
      <c r="BA39" s="158"/>
      <c r="BB39" s="158"/>
      <c r="BC39" s="158"/>
      <c r="BD39" s="158"/>
      <c r="BE39" s="158"/>
      <c r="BF39" s="158"/>
      <c r="BG39" s="158"/>
      <c r="BH39" s="158"/>
      <c r="BI39" s="158"/>
      <c r="BJ39" s="158"/>
      <c r="BK39" s="158"/>
      <c r="BL39" s="158"/>
      <c r="BM39" s="158"/>
      <c r="BN39" s="158"/>
      <c r="BO39" s="158"/>
    </row>
    <row r="40" spans="1:67" s="159" customFormat="1" ht="26.5" customHeight="1" x14ac:dyDescent="0.25">
      <c r="A40" s="159">
        <v>8</v>
      </c>
      <c r="B40" s="265" t="s">
        <v>169</v>
      </c>
      <c r="C40" s="266"/>
      <c r="D40" s="266"/>
      <c r="E40" s="266"/>
      <c r="F40" s="266"/>
      <c r="G40" s="266"/>
      <c r="H40" s="266"/>
      <c r="I40" s="266"/>
      <c r="J40" s="266"/>
      <c r="K40" s="266"/>
      <c r="L40" s="266"/>
      <c r="M40" s="266"/>
      <c r="N40" s="266"/>
      <c r="O40" s="266"/>
      <c r="P40" s="266"/>
      <c r="Q40" s="266"/>
      <c r="R40" s="266"/>
      <c r="S40" s="266"/>
      <c r="T40" s="266"/>
      <c r="U40" s="266"/>
      <c r="V40" s="266"/>
      <c r="W40" s="266"/>
      <c r="X40" s="266"/>
      <c r="Y40" s="266"/>
      <c r="Z40" s="266"/>
      <c r="AA40" s="158"/>
      <c r="AB40" s="158"/>
      <c r="AC40" s="158"/>
      <c r="AD40" s="158"/>
      <c r="AE40" s="158"/>
      <c r="AF40" s="158"/>
      <c r="AG40" s="158"/>
      <c r="AH40" s="158"/>
      <c r="AI40" s="158"/>
      <c r="AJ40" s="158"/>
      <c r="AK40" s="158"/>
      <c r="AL40" s="158"/>
      <c r="AM40" s="158"/>
      <c r="AN40" s="158"/>
      <c r="AO40" s="158"/>
      <c r="AP40" s="158"/>
      <c r="AQ40" s="158"/>
      <c r="AR40" s="158"/>
      <c r="AS40" s="158"/>
      <c r="AT40" s="158"/>
      <c r="AU40" s="158"/>
      <c r="AV40" s="158"/>
      <c r="AW40" s="158"/>
      <c r="AX40" s="158"/>
      <c r="AY40" s="158"/>
      <c r="AZ40" s="158"/>
      <c r="BA40" s="158"/>
      <c r="BB40" s="158"/>
      <c r="BC40" s="158"/>
      <c r="BD40" s="158"/>
      <c r="BE40" s="158"/>
      <c r="BF40" s="158"/>
      <c r="BG40" s="158"/>
      <c r="BH40" s="158"/>
      <c r="BI40" s="158"/>
      <c r="BJ40" s="158"/>
      <c r="BK40" s="158"/>
      <c r="BL40" s="158"/>
      <c r="BM40" s="158"/>
      <c r="BN40" s="158"/>
      <c r="BO40" s="158"/>
    </row>
    <row r="41" spans="1:67" s="159" customFormat="1" ht="31.15" customHeight="1" x14ac:dyDescent="0.25">
      <c r="A41" s="159">
        <v>9</v>
      </c>
      <c r="B41" s="265" t="s">
        <v>170</v>
      </c>
      <c r="C41" s="266"/>
      <c r="D41" s="266"/>
      <c r="E41" s="266"/>
      <c r="F41" s="266"/>
      <c r="G41" s="266"/>
      <c r="H41" s="266"/>
      <c r="I41" s="266"/>
      <c r="J41" s="266"/>
      <c r="K41" s="266"/>
      <c r="L41" s="266"/>
      <c r="M41" s="266"/>
      <c r="N41" s="266"/>
      <c r="O41" s="266"/>
      <c r="P41" s="266"/>
      <c r="Q41" s="266"/>
      <c r="R41" s="266"/>
      <c r="S41" s="266"/>
      <c r="T41" s="266"/>
      <c r="U41" s="266"/>
      <c r="V41" s="266"/>
      <c r="W41" s="266"/>
      <c r="X41" s="266"/>
      <c r="Y41" s="266"/>
      <c r="Z41" s="266"/>
      <c r="AA41" s="158"/>
      <c r="AB41" s="158"/>
      <c r="AC41" s="158"/>
      <c r="AD41" s="158"/>
      <c r="AE41" s="158"/>
      <c r="AF41" s="158"/>
      <c r="AG41" s="158"/>
      <c r="AH41" s="158"/>
      <c r="AI41" s="158"/>
      <c r="AJ41" s="158"/>
      <c r="AK41" s="158"/>
      <c r="AL41" s="158"/>
      <c r="AM41" s="158"/>
      <c r="AN41" s="158"/>
      <c r="AO41" s="158"/>
      <c r="AP41" s="158"/>
      <c r="AQ41" s="158"/>
      <c r="AR41" s="158"/>
      <c r="AS41" s="158"/>
      <c r="AT41" s="158"/>
      <c r="AU41" s="158"/>
      <c r="AV41" s="158"/>
      <c r="AW41" s="158"/>
      <c r="AX41" s="158"/>
      <c r="AY41" s="158"/>
      <c r="AZ41" s="158"/>
      <c r="BA41" s="158"/>
      <c r="BB41" s="158"/>
      <c r="BC41" s="158"/>
      <c r="BD41" s="158"/>
      <c r="BE41" s="158"/>
      <c r="BF41" s="158"/>
      <c r="BG41" s="158"/>
      <c r="BH41" s="158"/>
      <c r="BI41" s="158"/>
      <c r="BJ41" s="158"/>
      <c r="BK41" s="158"/>
      <c r="BL41" s="158"/>
      <c r="BM41" s="158"/>
      <c r="BN41" s="158"/>
      <c r="BO41" s="158"/>
    </row>
    <row r="42" spans="1:67" ht="12.5" x14ac:dyDescent="0.25">
      <c r="A42" s="108"/>
      <c r="B42" s="265"/>
      <c r="C42" s="266"/>
      <c r="D42" s="266"/>
      <c r="E42" s="266"/>
      <c r="F42" s="266"/>
      <c r="G42" s="266"/>
      <c r="H42" s="266"/>
      <c r="I42" s="266"/>
      <c r="J42" s="266"/>
      <c r="K42" s="266"/>
      <c r="L42" s="266"/>
      <c r="M42" s="266"/>
      <c r="N42" s="266"/>
      <c r="O42" s="266"/>
      <c r="P42" s="266"/>
      <c r="Q42" s="266"/>
      <c r="R42" s="266"/>
      <c r="S42" s="266"/>
      <c r="T42" s="266"/>
      <c r="U42" s="266"/>
      <c r="V42" s="266"/>
      <c r="W42" s="266"/>
      <c r="X42" s="266"/>
      <c r="Y42" s="266"/>
      <c r="Z42" s="266"/>
    </row>
    <row r="43" spans="1:67" ht="12.5" x14ac:dyDescent="0.25">
      <c r="A43" s="79"/>
      <c r="B43" s="260"/>
      <c r="C43" s="260"/>
      <c r="D43" s="260"/>
      <c r="E43" s="260"/>
      <c r="F43" s="260"/>
      <c r="G43" s="260"/>
      <c r="H43" s="260"/>
      <c r="I43" s="260"/>
      <c r="J43" s="260"/>
      <c r="K43" s="260"/>
      <c r="L43" s="260"/>
      <c r="M43" s="260"/>
      <c r="N43" s="260"/>
      <c r="O43" s="260"/>
      <c r="P43" s="260"/>
      <c r="Q43" s="260"/>
      <c r="R43" s="260"/>
      <c r="S43" s="260"/>
      <c r="T43" s="260"/>
      <c r="U43" s="260"/>
      <c r="V43" s="260"/>
      <c r="W43" s="260"/>
      <c r="X43" s="260"/>
      <c r="Y43" s="260"/>
      <c r="Z43" s="260"/>
    </row>
    <row r="44" spans="1:67" x14ac:dyDescent="0.3">
      <c r="A44" s="11"/>
      <c r="B44" s="78"/>
      <c r="C44" s="46"/>
      <c r="D44" s="46"/>
      <c r="E44" s="46"/>
      <c r="F44" s="46"/>
      <c r="G44" s="46"/>
      <c r="H44" s="46"/>
      <c r="I44" s="125"/>
      <c r="J44" s="46"/>
      <c r="K44" s="125"/>
      <c r="L44" s="46"/>
      <c r="M44" s="63"/>
      <c r="N44" s="46"/>
      <c r="O44" s="23"/>
      <c r="P44" s="46"/>
      <c r="Q44" s="23"/>
      <c r="R44" s="23"/>
      <c r="S44" s="63"/>
      <c r="T44" s="46"/>
      <c r="U44" s="63"/>
      <c r="V44" s="46"/>
      <c r="W44" s="63"/>
      <c r="X44" s="46"/>
      <c r="Y44" s="23"/>
      <c r="Z44" s="46"/>
    </row>
    <row r="45" spans="1:67" x14ac:dyDescent="0.3">
      <c r="A45" s="11"/>
      <c r="B45" s="18"/>
    </row>
    <row r="46" spans="1:67" x14ac:dyDescent="0.3">
      <c r="A46" s="11"/>
      <c r="B46" s="18"/>
    </row>
    <row r="47" spans="1:67" x14ac:dyDescent="0.3">
      <c r="A47" s="11"/>
      <c r="B47" s="18"/>
    </row>
    <row r="48" spans="1:67" x14ac:dyDescent="0.3">
      <c r="A48" s="11"/>
      <c r="B48" s="18"/>
    </row>
    <row r="49" spans="1:25" x14ac:dyDescent="0.3">
      <c r="A49" s="11"/>
      <c r="B49" s="18"/>
    </row>
    <row r="50" spans="1:25" x14ac:dyDescent="0.3">
      <c r="A50" s="11"/>
      <c r="B50" s="18"/>
    </row>
    <row r="51" spans="1:25" x14ac:dyDescent="0.3">
      <c r="A51" s="11"/>
      <c r="B51" s="18"/>
    </row>
    <row r="52" spans="1:25" x14ac:dyDescent="0.3">
      <c r="B52" s="18"/>
    </row>
    <row r="53" spans="1:25" x14ac:dyDescent="0.3">
      <c r="B53" s="18"/>
      <c r="M53" s="6"/>
      <c r="P53" s="6"/>
    </row>
    <row r="54" spans="1:25" x14ac:dyDescent="0.3">
      <c r="B54" s="18"/>
      <c r="M54" s="25"/>
      <c r="O54" s="25"/>
      <c r="P54" s="6"/>
      <c r="Q54" s="25"/>
      <c r="S54" s="6"/>
    </row>
    <row r="55" spans="1:25" x14ac:dyDescent="0.3">
      <c r="M55" s="25"/>
      <c r="O55" s="25"/>
      <c r="P55" s="6"/>
      <c r="Q55" s="25"/>
      <c r="S55" s="6"/>
    </row>
    <row r="56" spans="1:25" x14ac:dyDescent="0.3">
      <c r="D56" s="71"/>
      <c r="E56" s="71"/>
      <c r="F56" s="71"/>
      <c r="G56" s="71"/>
      <c r="H56" s="71"/>
      <c r="I56" s="156"/>
      <c r="K56" s="156"/>
      <c r="M56" s="67"/>
      <c r="O56" s="67"/>
      <c r="P56" s="6"/>
      <c r="Q56" s="67"/>
      <c r="S56" s="67"/>
      <c r="U56" s="72"/>
      <c r="W56" s="72"/>
      <c r="Y56" s="67"/>
    </row>
    <row r="58" spans="1:25" x14ac:dyDescent="0.3">
      <c r="D58" s="73"/>
      <c r="E58" s="73"/>
      <c r="F58" s="73"/>
      <c r="G58" s="73"/>
      <c r="H58" s="73"/>
      <c r="I58" s="157"/>
      <c r="K58" s="157"/>
      <c r="M58" s="66"/>
      <c r="O58" s="66"/>
      <c r="P58" s="6"/>
      <c r="Q58" s="66"/>
      <c r="S58" s="66"/>
      <c r="U58" s="74"/>
      <c r="W58" s="74"/>
      <c r="Y58" s="66"/>
    </row>
    <row r="65" spans="4:25" x14ac:dyDescent="0.3">
      <c r="D65" s="73"/>
      <c r="E65" s="73"/>
      <c r="F65" s="73"/>
      <c r="G65" s="73"/>
      <c r="H65" s="73"/>
      <c r="I65" s="157"/>
      <c r="K65" s="157"/>
      <c r="M65" s="74"/>
      <c r="O65" s="66"/>
      <c r="Q65" s="66"/>
      <c r="S65" s="74"/>
      <c r="U65" s="74"/>
      <c r="W65" s="74"/>
      <c r="Y65" s="66"/>
    </row>
    <row r="67" spans="4:25" x14ac:dyDescent="0.3">
      <c r="D67" s="73"/>
      <c r="E67" s="73"/>
      <c r="F67" s="73"/>
      <c r="G67" s="73"/>
      <c r="H67" s="73"/>
      <c r="I67" s="157"/>
      <c r="K67" s="157"/>
      <c r="M67" s="74"/>
      <c r="O67" s="66"/>
      <c r="Q67" s="66"/>
      <c r="S67" s="74"/>
      <c r="U67" s="74"/>
      <c r="W67" s="74"/>
      <c r="Y67" s="66"/>
    </row>
    <row r="68" spans="4:25" x14ac:dyDescent="0.3">
      <c r="D68" s="73"/>
      <c r="E68" s="73"/>
      <c r="F68" s="73"/>
      <c r="G68" s="73"/>
      <c r="H68" s="73"/>
      <c r="I68" s="157"/>
      <c r="K68" s="157"/>
      <c r="M68" s="74"/>
      <c r="O68" s="66"/>
      <c r="Q68" s="66"/>
      <c r="S68" s="74"/>
      <c r="U68" s="74"/>
      <c r="W68" s="74"/>
      <c r="Y68" s="66"/>
    </row>
    <row r="69" spans="4:25" x14ac:dyDescent="0.3">
      <c r="D69" s="73"/>
      <c r="E69" s="73"/>
      <c r="F69" s="73"/>
      <c r="G69" s="73"/>
      <c r="H69" s="73"/>
      <c r="I69" s="157"/>
      <c r="K69" s="157"/>
      <c r="M69" s="74"/>
      <c r="O69" s="66"/>
      <c r="Q69" s="66"/>
      <c r="S69" s="74"/>
      <c r="U69" s="74"/>
      <c r="W69" s="74"/>
    </row>
    <row r="76" spans="4:25" x14ac:dyDescent="0.3">
      <c r="D76" s="73"/>
      <c r="E76" s="73"/>
      <c r="F76" s="73"/>
      <c r="G76" s="73"/>
      <c r="H76" s="73"/>
      <c r="I76" s="157"/>
      <c r="K76" s="157"/>
      <c r="M76" s="74"/>
      <c r="O76" s="66"/>
      <c r="Q76" s="66"/>
      <c r="S76" s="74"/>
      <c r="U76" s="74"/>
      <c r="W76" s="74"/>
      <c r="Y76" s="66"/>
    </row>
    <row r="77" spans="4:25" x14ac:dyDescent="0.3">
      <c r="D77" s="73"/>
      <c r="E77" s="73"/>
      <c r="F77" s="73"/>
      <c r="G77" s="73"/>
      <c r="H77" s="73"/>
      <c r="I77" s="157"/>
      <c r="K77" s="157"/>
      <c r="M77" s="74"/>
      <c r="O77" s="66"/>
      <c r="Q77" s="66"/>
      <c r="S77" s="74"/>
      <c r="U77" s="74"/>
      <c r="W77" s="74"/>
      <c r="Y77" s="66"/>
    </row>
  </sheetData>
  <mergeCells count="11">
    <mergeCell ref="B33:Z33"/>
    <mergeCell ref="B34:Z34"/>
    <mergeCell ref="B43:Z43"/>
    <mergeCell ref="B40:Z40"/>
    <mergeCell ref="B41:Z41"/>
    <mergeCell ref="B42:Z42"/>
    <mergeCell ref="B35:Z35"/>
    <mergeCell ref="B36:Z36"/>
    <mergeCell ref="B37:Z37"/>
    <mergeCell ref="B38:Z38"/>
    <mergeCell ref="B39:Z39"/>
  </mergeCells>
  <phoneticPr fontId="8" type="noConversion"/>
  <pageMargins left="0.75" right="0.75" top="1" bottom="1" header="0.5" footer="0.5"/>
  <pageSetup scale="6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Income Statement</vt:lpstr>
      <vt:lpstr>Comprehensive Income</vt:lpstr>
      <vt:lpstr>Balance Sheet</vt:lpstr>
      <vt:lpstr>Shareholders' Equity</vt:lpstr>
      <vt:lpstr>Cash Flows</vt:lpstr>
      <vt:lpstr>10 year Financial Summary</vt:lpstr>
      <vt:lpstr>'10 year Financial Summary'!Print_Area</vt:lpstr>
    </vt:vector>
  </TitlesOfParts>
  <Company>Colgate-Palmolive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</dc:creator>
  <cp:lastModifiedBy>Lance Bisesar</cp:lastModifiedBy>
  <cp:lastPrinted>2018-02-26T19:35:39Z</cp:lastPrinted>
  <dcterms:created xsi:type="dcterms:W3CDTF">2000-04-18T16:58:31Z</dcterms:created>
  <dcterms:modified xsi:type="dcterms:W3CDTF">2019-02-25T14:25:26Z</dcterms:modified>
</cp:coreProperties>
</file>