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0" yWindow="-75" windowWidth="15360" windowHeight="8100" tabRatio="673"/>
  </bookViews>
  <sheets>
    <sheet name="Income Statement" sheetId="4" r:id="rId1"/>
    <sheet name="Balance Sheet" sheetId="5" r:id="rId2"/>
    <sheet name="Shareholders' Equity" sheetId="1" r:id="rId3"/>
    <sheet name="Comprehensive Income" sheetId="6" r:id="rId4"/>
    <sheet name="Cash Flows" sheetId="2" r:id="rId5"/>
    <sheet name="10 year Financial Summary" sheetId="3" r:id="rId6"/>
  </sheets>
  <definedNames>
    <definedName name="_xlnm.Print_Area" localSheetId="5">'10 year Financial Summary'!$A$1:$Z$49</definedName>
  </definedNames>
  <calcPr calcId="145621"/>
</workbook>
</file>

<file path=xl/calcChain.xml><?xml version="1.0" encoding="utf-8"?>
<calcChain xmlns="http://schemas.openxmlformats.org/spreadsheetml/2006/main">
  <c r="E32" i="6" l="1"/>
  <c r="E34" i="6" s="1"/>
  <c r="C32" i="6"/>
  <c r="C34" i="6"/>
  <c r="G31" i="6"/>
  <c r="G32" i="6" s="1"/>
  <c r="G30" i="6"/>
  <c r="G29" i="6"/>
  <c r="G27" i="6"/>
  <c r="J22" i="2"/>
  <c r="L22" i="2"/>
  <c r="J31" i="2"/>
  <c r="L31" i="2"/>
  <c r="J39" i="2"/>
  <c r="L39" i="2"/>
  <c r="F46" i="5"/>
  <c r="F48" i="5" s="1"/>
  <c r="D46" i="5"/>
  <c r="F29" i="5"/>
  <c r="F34" i="5" s="1"/>
  <c r="F13" i="5"/>
  <c r="F20" i="5" s="1"/>
  <c r="F13" i="4"/>
  <c r="F16" i="4" s="1"/>
  <c r="F9" i="4"/>
  <c r="H9" i="4"/>
  <c r="J9" i="4"/>
  <c r="J13" i="4" s="1"/>
  <c r="H13" i="4"/>
  <c r="H19" i="4"/>
  <c r="J19" i="4"/>
  <c r="J22" i="4" s="1"/>
  <c r="H22" i="4"/>
  <c r="J42" i="2" l="1"/>
  <c r="J45" i="2" s="1"/>
  <c r="L42" i="2"/>
  <c r="L45" i="2" s="1"/>
  <c r="G34" i="6"/>
  <c r="F49" i="5"/>
  <c r="H39" i="2"/>
  <c r="H31" i="2"/>
  <c r="H22" i="2"/>
  <c r="G7" i="6"/>
  <c r="D48" i="5"/>
  <c r="D29" i="5"/>
  <c r="D34" i="5" s="1"/>
  <c r="D13" i="5"/>
  <c r="D20" i="5" s="1"/>
  <c r="F19" i="4"/>
  <c r="F22" i="4" s="1"/>
  <c r="H42" i="2" l="1"/>
  <c r="H45" i="2" s="1"/>
  <c r="D49" i="5"/>
  <c r="G22" i="6"/>
  <c r="G24" i="6" s="1"/>
  <c r="E22" i="6"/>
  <c r="E24" i="6" s="1"/>
  <c r="C22" i="6"/>
  <c r="C24" i="6" s="1"/>
  <c r="G12" i="6"/>
  <c r="G14" i="6" s="1"/>
  <c r="E12" i="6"/>
  <c r="E14" i="6" s="1"/>
  <c r="C12" i="6"/>
  <c r="C14" i="6" s="1"/>
  <c r="P18" i="1"/>
  <c r="P27" i="1" s="1"/>
  <c r="P36" i="1" s="1"/>
  <c r="M18" i="1"/>
  <c r="M27" i="1" s="1"/>
  <c r="M36" i="1" s="1"/>
  <c r="K18" i="1"/>
  <c r="K27" i="1" s="1"/>
  <c r="K36" i="1" s="1"/>
  <c r="I18" i="1"/>
  <c r="I27" i="1" s="1"/>
  <c r="I36" i="1" s="1"/>
  <c r="G18" i="1"/>
  <c r="G27" i="1" s="1"/>
  <c r="G36" i="1" s="1"/>
  <c r="E18" i="1"/>
  <c r="E27" i="1" s="1"/>
  <c r="E36" i="1" s="1"/>
  <c r="C18" i="1"/>
  <c r="C27" i="1" s="1"/>
  <c r="C36" i="1" s="1"/>
</calcChain>
</file>

<file path=xl/sharedStrings.xml><?xml version="1.0" encoding="utf-8"?>
<sst xmlns="http://schemas.openxmlformats.org/spreadsheetml/2006/main" count="324" uniqueCount="176">
  <si>
    <t>Consolidated Statements of Income</t>
  </si>
  <si>
    <t>Net sales</t>
  </si>
  <si>
    <t>Cost of sales</t>
  </si>
  <si>
    <t>Gross profit</t>
  </si>
  <si>
    <t>Selling, general and administrative expenses</t>
  </si>
  <si>
    <t xml:space="preserve">Interest expense, net </t>
  </si>
  <si>
    <t>Income before income taxes</t>
  </si>
  <si>
    <t>Provision for income taxes</t>
  </si>
  <si>
    <t>Earnings per common share, basic</t>
  </si>
  <si>
    <t>Earnings per common share, diluted</t>
  </si>
  <si>
    <t>Consolidated Balance Sheets</t>
  </si>
  <si>
    <t>Assets</t>
  </si>
  <si>
    <t>Current Assets</t>
  </si>
  <si>
    <t>Cash and cash equivalents</t>
  </si>
  <si>
    <t>Inventories</t>
  </si>
  <si>
    <t>Other current assets</t>
  </si>
  <si>
    <t>Property, plant and equipment, net</t>
  </si>
  <si>
    <t>Other assets</t>
  </si>
  <si>
    <t>Liabilities and Shareholders’ Equity</t>
  </si>
  <si>
    <t>Current Liabilities</t>
  </si>
  <si>
    <t xml:space="preserve">Notes and loans payable </t>
  </si>
  <si>
    <t>Current portion of long-term debt</t>
  </si>
  <si>
    <t>Accounts payable</t>
  </si>
  <si>
    <t>Accrued income taxes</t>
  </si>
  <si>
    <t>Other accruals</t>
  </si>
  <si>
    <t>Long-term debt</t>
  </si>
  <si>
    <t>Deferred income taxes</t>
  </si>
  <si>
    <t>Other liabilities</t>
  </si>
  <si>
    <t>Shareholders’ Equity</t>
  </si>
  <si>
    <t>Common stock, $1 par value</t>
  </si>
  <si>
    <t>Additional paid-in capital</t>
  </si>
  <si>
    <t>Retained earnings</t>
  </si>
  <si>
    <t>Unearned compensation</t>
  </si>
  <si>
    <t>Treasury stock, at cost</t>
  </si>
  <si>
    <t>Other</t>
  </si>
  <si>
    <t>Additional</t>
  </si>
  <si>
    <t>Capital</t>
  </si>
  <si>
    <t>Retained</t>
  </si>
  <si>
    <t>Earnings</t>
  </si>
  <si>
    <t>Continuing Operations</t>
  </si>
  <si>
    <t>Results of operations:</t>
  </si>
  <si>
    <t>Per share, basic</t>
  </si>
  <si>
    <t>Per share, diluted</t>
  </si>
  <si>
    <t>Depreciation and amortization expense</t>
  </si>
  <si>
    <t>Financial Position</t>
  </si>
  <si>
    <t>Current ratio</t>
  </si>
  <si>
    <t>Capital expenditures</t>
  </si>
  <si>
    <t>Total assets</t>
  </si>
  <si>
    <t xml:space="preserve">Share and Other </t>
  </si>
  <si>
    <t>Book value per common share</t>
  </si>
  <si>
    <t>Closing price</t>
  </si>
  <si>
    <t>Dollars in Millions Except Per Share Amounts</t>
  </si>
  <si>
    <t>Operating Activities</t>
  </si>
  <si>
    <t>Depreciation and amortization</t>
  </si>
  <si>
    <t xml:space="preserve">Cash effects of changes in: </t>
  </si>
  <si>
    <t>Receivables</t>
  </si>
  <si>
    <t>Net cash provided by operations</t>
  </si>
  <si>
    <t>Investing Activities</t>
  </si>
  <si>
    <t>Financing Activities</t>
  </si>
  <si>
    <t>Principal payments on debt</t>
  </si>
  <si>
    <t>Proceeds from issuance of debt</t>
  </si>
  <si>
    <t>Dividends paid</t>
  </si>
  <si>
    <t>Cash and cash equivalents at beginning of year</t>
  </si>
  <si>
    <t>Cash and cash equivalents at end of year</t>
  </si>
  <si>
    <t>Supplemental Cash Flow Information</t>
  </si>
  <si>
    <t>Income taxes paid</t>
  </si>
  <si>
    <t>Interest paid</t>
  </si>
  <si>
    <t xml:space="preserve">         Total current liabilities</t>
  </si>
  <si>
    <t xml:space="preserve">         Total current assets</t>
  </si>
  <si>
    <t xml:space="preserve">         Total shareholders’ equity</t>
  </si>
  <si>
    <t>(2)</t>
  </si>
  <si>
    <t>(3)</t>
  </si>
  <si>
    <t>(4)</t>
  </si>
  <si>
    <t>(1)</t>
  </si>
  <si>
    <t>See Notes to Consolidated Financial Statements.</t>
  </si>
  <si>
    <t>Operating profit</t>
  </si>
  <si>
    <t>Other non-current assets and liabilities</t>
  </si>
  <si>
    <t>Other intangible assets, net</t>
  </si>
  <si>
    <t xml:space="preserve">         Total assets</t>
  </si>
  <si>
    <t>As of December 31,</t>
  </si>
  <si>
    <t>For the years ended December 31,</t>
  </si>
  <si>
    <t>Other (income) expense, net</t>
  </si>
  <si>
    <t>Purchases of treasury shares</t>
  </si>
  <si>
    <t>(5)</t>
  </si>
  <si>
    <t xml:space="preserve">Cash dividends declared and paid per common share   </t>
  </si>
  <si>
    <t>Number of common shares outstanding (in millions)</t>
  </si>
  <si>
    <t xml:space="preserve">         Total liabilities and shareholder's equity</t>
  </si>
  <si>
    <t>Stock-based compensation expense</t>
  </si>
  <si>
    <t xml:space="preserve">         Total liabilities</t>
  </si>
  <si>
    <t>Goodwill, net</t>
  </si>
  <si>
    <t>Commitments and contingent liabilities</t>
  </si>
  <si>
    <t>Net cash used in investing activities</t>
  </si>
  <si>
    <t>Proceeds from exercise of stock options and excess tax benefits</t>
  </si>
  <si>
    <t>Net cash used in financing activities</t>
  </si>
  <si>
    <t>Effect of exchange rate changes on Cash and cash equivalents</t>
  </si>
  <si>
    <t>Number of common shareholders of record</t>
  </si>
  <si>
    <t>Sale of property and non-core product lines</t>
  </si>
  <si>
    <t>(6)</t>
  </si>
  <si>
    <t>Historical Financial Summary</t>
  </si>
  <si>
    <t xml:space="preserve">  </t>
  </si>
  <si>
    <t>Net income including noncontrolling interests</t>
  </si>
  <si>
    <t>Less: Net income attributable to noncontrolling interests</t>
  </si>
  <si>
    <t>Noncontrolling interests</t>
  </si>
  <si>
    <t>respectively)</t>
  </si>
  <si>
    <t>Consolidated Statements of Changes in Shareholders' Equity</t>
  </si>
  <si>
    <t>Dollars in Millions</t>
  </si>
  <si>
    <t xml:space="preserve">Stock </t>
  </si>
  <si>
    <t>Paid-In</t>
  </si>
  <si>
    <t>Unearned</t>
  </si>
  <si>
    <t>Compensation</t>
  </si>
  <si>
    <t xml:space="preserve">Net income </t>
  </si>
  <si>
    <t>Common</t>
  </si>
  <si>
    <t xml:space="preserve"> Treasury</t>
  </si>
  <si>
    <t>Income (Loss)</t>
  </si>
  <si>
    <t>Accumulated Other</t>
  </si>
  <si>
    <t xml:space="preserve">Comprehensive </t>
  </si>
  <si>
    <t>Colgate-Palmolive Company shareholders' equity</t>
  </si>
  <si>
    <t>(Unaudited)</t>
  </si>
  <si>
    <t>Accumulated other comprehensive income (loss)</t>
  </si>
  <si>
    <t>Accounts payable and other accruals</t>
  </si>
  <si>
    <t xml:space="preserve"> </t>
  </si>
  <si>
    <t>Net income attributable to Colgate-Palmolive Company</t>
  </si>
  <si>
    <t>Venezuela hyperinflationary transition charge</t>
  </si>
  <si>
    <t>Purchases of marketable securities and investments</t>
  </si>
  <si>
    <r>
      <t>Net sales</t>
    </r>
    <r>
      <rPr>
        <vertAlign val="superscript"/>
        <sz val="8"/>
        <rFont val="Arial"/>
        <family val="2"/>
      </rPr>
      <t xml:space="preserve"> </t>
    </r>
  </si>
  <si>
    <t>Number of employees</t>
  </si>
  <si>
    <t xml:space="preserve">Colgate-Palmolive Company Shareholders' Equity </t>
  </si>
  <si>
    <t>Other comprehensive income, net of tax</t>
  </si>
  <si>
    <t>Shares issued for stock options</t>
  </si>
  <si>
    <t>Treasury stock acquired</t>
  </si>
  <si>
    <t>Noncontrolling</t>
  </si>
  <si>
    <t>Interests</t>
  </si>
  <si>
    <t>Gain before tax on sales of non-core product lines</t>
  </si>
  <si>
    <t>Net income</t>
  </si>
  <si>
    <t>Other comprehensive income, net of tax:</t>
  </si>
  <si>
    <t>Cumulative translation adjustment</t>
  </si>
  <si>
    <t>Retirement Plan and other retiree benefit adjustments</t>
  </si>
  <si>
    <t>Total Other comprehensive income, net of tax</t>
  </si>
  <si>
    <t>Total comprehensive income</t>
  </si>
  <si>
    <t>Consolidated Statements of Comprehensive Income</t>
  </si>
  <si>
    <t>Colgate-Palmolive Company</t>
  </si>
  <si>
    <t>Total</t>
  </si>
  <si>
    <t>Noncontrolling Interests</t>
  </si>
  <si>
    <t>Shares issued for restricted stock awards</t>
  </si>
  <si>
    <t>Balance, December 31, 2011</t>
  </si>
  <si>
    <t>Restructuring and termination benefits, net of cash</t>
  </si>
  <si>
    <t>Voluntary benefit plan contributions</t>
  </si>
  <si>
    <t>Payment for acquisitions, net of cash acquired</t>
  </si>
  <si>
    <t>For the year ended December 31, 2011:</t>
  </si>
  <si>
    <t>(7)</t>
  </si>
  <si>
    <t>Dividends</t>
  </si>
  <si>
    <t>Consolidated Statements of Cash Flow</t>
  </si>
  <si>
    <t xml:space="preserve">Adjustments to reconcile net income including noncontrolling interests </t>
  </si>
  <si>
    <t>to net cash provided by operations:</t>
  </si>
  <si>
    <t>Proceeds from sale of marketable securities and investments</t>
  </si>
  <si>
    <t>Net increase (decrease) in Cash and cash equivalents</t>
  </si>
  <si>
    <t>Balance, December 31, 2012</t>
  </si>
  <si>
    <t>For the year ended December 31, 2012:</t>
  </si>
  <si>
    <t>(8)</t>
  </si>
  <si>
    <t>Net income attributable to Colgate-Palmolive Company and earnings per common share in 2012 include $70 of charges related to the 2012 Restructuring Program, $18 of aftertax costs related to the sale of land in Mexico and $14 of aftertax costs associated with the business realignment and other cost-saving initiatives.</t>
  </si>
  <si>
    <t xml:space="preserve"> Total Colgate-Palmolive Companyshareholders’ equity</t>
  </si>
  <si>
    <t>Net income attributable to Colgate-Palmolive Company and earnings per common share in 2010 includes a $271 one-time charge related to the transition to hyperinflationary accounting in Venezuela, $61 of aftertax charges for termination benefits related to overhead reduction initiatives, a $30 aftertax gain on sales of non-core product lines and a $31 benefit related to the reorganization of an overseas subsidiary.</t>
  </si>
  <si>
    <t>Net income attributable to Colgate-Palmolive Company and earnings per common share in 2006 include a gain for the sale of the Company’s household bleach business in Canada of $38 aftertax. This gain was more than offset by $287 of aftertax charges associated with the 2004 Restructuring Program and $48 of aftertax charges related to the adoption of the update to the Stock Compensation Topic of the FASB Codification.</t>
  </si>
  <si>
    <t xml:space="preserve">Net income attributable to Colgate-Palmolive Company and earnings per common share in 2011 include an aftertax gain of $135 on the sale of the Company's laundry detergent business in Colombia, offset by $147 aftertax charges for the implementation of various business realignment and other cost-saving initiatives, $9 of aftertax charges related to the sale of land in Mexico and a $21 charge for a competition law matter in France related to a divested detergent business. </t>
  </si>
  <si>
    <t>Net income attributable to Colgate-Palmolive Company and earnings per common share in 2008 include $113 of aftertax charges associated with the 2004 Restructuring Program.</t>
  </si>
  <si>
    <t>Net income attributable to Colgate-Palmolive Company and earnings per common share in 2007 include a gain for the sale of the Company’s household bleach business in Latin America of $29 aftertax and an income tax benefit of $74 related to the reduction of a tax loss carryforward valuation allowance in Brazil, partially offset by tax provisions for the recapitalization of certain overseas subsidiaries. These gains were more than offset by $184 of aftertax charges associated with the 2004 Restructuring Program, $10 of pension settlement charges and $8 of charges related to the limited voluntary recall of certain Hill’s Pet Nutrition feline products.</t>
  </si>
  <si>
    <t>Net income attributable to Colgate-Palmolive Company and earnings per common share in 2005 include a gain for the sale of heavy-duty laundry detergent brands in North America and Southeast Asia of $93 aftertax. This gain was more than offset by $145 of aftertax charges associated with the 2004 Restructuring Program, $41 of income taxes for incremental repatriation of foreign earnings related to the American Jobs Creation Act and $23 aftertax of non-cash pension and other retiree benefit charges.</t>
  </si>
  <si>
    <t>Net income attributable to Colgate-Palmolive Company and earnings per common share in 2004 include $48 of aftertax charges associated with the 2004 Restructuring Program.</t>
  </si>
  <si>
    <t>Receivables (net of allowances of $67 and $61,</t>
  </si>
  <si>
    <t>(2,000,000,000 shares authorized, 1,465,706,360 shares issued)</t>
  </si>
  <si>
    <t>Balance, January 1, 2011</t>
  </si>
  <si>
    <t>Balance, December 31, 2013</t>
  </si>
  <si>
    <t>For the year ended December 31, 2013:</t>
  </si>
  <si>
    <t>(9)</t>
  </si>
  <si>
    <t>Net income including noncontrolling interests, Net income attributable to Colgate-Palmolive Company and earnings per common share for the full year of 2013 include $278 of aftertax charges related to the 2012 Restructuring Program, a $111 one-time aftertax charge for the impact of the devaluation in Venezuela, a $23 charge for a competition law matter in France related to the home care and personal care sectors and $12 of aftertax costs related to the sale of land in Mexico</t>
  </si>
  <si>
    <t>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</si>
</sst>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#,##0.0_);\(#,##0.0\)"/>
    <numFmt numFmtId="167" formatCode="0.0%"/>
    <numFmt numFmtId="168" formatCode="_(* #,##0.0_);_(* \(#,##0.0\);_(* &quot;-&quot;??_);_(@_)"/>
    <numFmt numFmtId="169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2" fillId="0" borderId="0" xfId="0" applyFont="1"/>
    <xf numFmtId="37" fontId="0" fillId="0" borderId="0" xfId="0" applyNumberFormat="1"/>
    <xf numFmtId="0" fontId="2" fillId="0" borderId="2" xfId="0" applyFont="1" applyBorder="1" applyAlignment="1">
      <alignment horizontal="center"/>
    </xf>
    <xf numFmtId="0" fontId="3" fillId="0" borderId="0" xfId="0" applyFont="1"/>
    <xf numFmtId="39" fontId="0" fillId="0" borderId="0" xfId="0" applyNumberFormat="1"/>
    <xf numFmtId="0" fontId="4" fillId="0" borderId="0" xfId="0" applyFont="1"/>
    <xf numFmtId="43" fontId="0" fillId="0" borderId="0" xfId="1" applyFont="1"/>
    <xf numFmtId="168" fontId="0" fillId="0" borderId="0" xfId="1" applyNumberFormat="1" applyFont="1"/>
    <xf numFmtId="43" fontId="0" fillId="0" borderId="0" xfId="1" applyNumberFormat="1" applyFont="1"/>
    <xf numFmtId="167" fontId="0" fillId="0" borderId="0" xfId="3" applyNumberFormat="1" applyFont="1"/>
    <xf numFmtId="0" fontId="5" fillId="0" borderId="0" xfId="0" quotePrefix="1" applyFont="1"/>
    <xf numFmtId="0" fontId="6" fillId="0" borderId="0" xfId="0" applyFont="1"/>
    <xf numFmtId="0" fontId="7" fillId="0" borderId="0" xfId="0" applyFont="1"/>
    <xf numFmtId="39" fontId="4" fillId="0" borderId="0" xfId="0" applyNumberFormat="1" applyFont="1"/>
    <xf numFmtId="168" fontId="4" fillId="0" borderId="0" xfId="1" applyNumberFormat="1" applyFont="1"/>
    <xf numFmtId="43" fontId="4" fillId="0" borderId="0" xfId="1" applyFont="1"/>
    <xf numFmtId="167" fontId="0" fillId="0" borderId="0" xfId="3" applyNumberFormat="1" applyFont="1" applyFill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169" fontId="0" fillId="0" borderId="0" xfId="1" applyNumberFormat="1" applyFont="1"/>
    <xf numFmtId="169" fontId="4" fillId="0" borderId="0" xfId="1" applyNumberFormat="1" applyFont="1"/>
    <xf numFmtId="166" fontId="2" fillId="0" borderId="0" xfId="0" applyNumberFormat="1" applyFont="1" applyFill="1"/>
    <xf numFmtId="166" fontId="4" fillId="0" borderId="0" xfId="0" applyNumberFormat="1" applyFont="1" applyFill="1"/>
    <xf numFmtId="0" fontId="4" fillId="0" borderId="0" xfId="0" applyFont="1" applyFill="1"/>
    <xf numFmtId="14" fontId="4" fillId="0" borderId="0" xfId="0" applyNumberFormat="1" applyFont="1"/>
    <xf numFmtId="164" fontId="4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center"/>
    </xf>
    <xf numFmtId="165" fontId="2" fillId="0" borderId="0" xfId="2" applyNumberFormat="1" applyFont="1"/>
    <xf numFmtId="165" fontId="0" fillId="0" borderId="0" xfId="0" applyNumberFormat="1"/>
    <xf numFmtId="165" fontId="4" fillId="0" borderId="0" xfId="2" applyNumberFormat="1" applyFont="1"/>
    <xf numFmtId="37" fontId="2" fillId="0" borderId="2" xfId="2" applyNumberFormat="1" applyFont="1" applyBorder="1"/>
    <xf numFmtId="37" fontId="2" fillId="0" borderId="0" xfId="2" applyNumberFormat="1" applyFont="1"/>
    <xf numFmtId="37" fontId="2" fillId="0" borderId="0" xfId="2" applyNumberFormat="1" applyFont="1" applyBorder="1"/>
    <xf numFmtId="37" fontId="4" fillId="0" borderId="0" xfId="0" applyNumberFormat="1" applyFont="1"/>
    <xf numFmtId="0" fontId="4" fillId="0" borderId="0" xfId="0" applyFont="1" applyAlignment="1">
      <alignment horizontal="center"/>
    </xf>
    <xf numFmtId="165" fontId="4" fillId="0" borderId="0" xfId="2" applyNumberFormat="1" applyFont="1" applyAlignment="1">
      <alignment horizontal="right"/>
    </xf>
    <xf numFmtId="165" fontId="2" fillId="0" borderId="0" xfId="2" applyNumberFormat="1" applyFont="1" applyFill="1"/>
    <xf numFmtId="165" fontId="2" fillId="0" borderId="4" xfId="2" applyNumberFormat="1" applyFont="1" applyFill="1" applyBorder="1"/>
    <xf numFmtId="37" fontId="2" fillId="0" borderId="0" xfId="0" applyNumberFormat="1" applyFont="1" applyFill="1"/>
    <xf numFmtId="37" fontId="2" fillId="0" borderId="0" xfId="1" applyNumberFormat="1" applyFont="1" applyFill="1"/>
    <xf numFmtId="37" fontId="2" fillId="0" borderId="2" xfId="0" applyNumberFormat="1" applyFont="1" applyFill="1" applyBorder="1"/>
    <xf numFmtId="37" fontId="2" fillId="0" borderId="3" xfId="0" applyNumberFormat="1" applyFont="1" applyFill="1" applyBorder="1"/>
    <xf numFmtId="37" fontId="4" fillId="0" borderId="0" xfId="1" applyNumberFormat="1" applyFont="1"/>
    <xf numFmtId="167" fontId="4" fillId="0" borderId="0" xfId="3" applyNumberFormat="1" applyFont="1"/>
    <xf numFmtId="165" fontId="0" fillId="0" borderId="0" xfId="3" applyNumberFormat="1" applyFont="1"/>
    <xf numFmtId="165" fontId="4" fillId="0" borderId="0" xfId="3" applyNumberFormat="1" applyFont="1"/>
    <xf numFmtId="37" fontId="5" fillId="0" borderId="0" xfId="0" quotePrefix="1" applyNumberFormat="1" applyFont="1"/>
    <xf numFmtId="37" fontId="5" fillId="0" borderId="0" xfId="0" applyNumberFormat="1" applyFont="1"/>
    <xf numFmtId="0" fontId="0" fillId="0" borderId="0" xfId="0" applyFill="1"/>
    <xf numFmtId="0" fontId="10" fillId="0" borderId="0" xfId="0" applyFont="1" applyFill="1" applyAlignment="1">
      <alignment wrapText="1"/>
    </xf>
    <xf numFmtId="0" fontId="0" fillId="0" borderId="0" xfId="0" applyFill="1" applyBorder="1"/>
    <xf numFmtId="0" fontId="7" fillId="0" borderId="0" xfId="0" applyFont="1" applyFill="1"/>
    <xf numFmtId="0" fontId="6" fillId="0" borderId="0" xfId="0" applyFont="1" applyFill="1"/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 indent="2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 indent="3"/>
    </xf>
    <xf numFmtId="37" fontId="4" fillId="0" borderId="0" xfId="0" applyNumberFormat="1" applyFont="1" applyFill="1" applyAlignment="1">
      <alignment horizontal="right" wrapText="1"/>
    </xf>
    <xf numFmtId="37" fontId="4" fillId="0" borderId="0" xfId="0" applyNumberFormat="1" applyFont="1" applyFill="1" applyBorder="1" applyAlignment="1">
      <alignment horizontal="right" wrapText="1"/>
    </xf>
    <xf numFmtId="37" fontId="4" fillId="0" borderId="0" xfId="0" applyNumberFormat="1" applyFont="1" applyFill="1" applyAlignment="1">
      <alignment wrapText="1"/>
    </xf>
    <xf numFmtId="37" fontId="4" fillId="0" borderId="0" xfId="0" applyNumberFormat="1" applyFont="1" applyFill="1" applyBorder="1" applyAlignment="1">
      <alignment wrapText="1"/>
    </xf>
    <xf numFmtId="37" fontId="4" fillId="0" borderId="0" xfId="0" applyNumberFormat="1" applyFont="1" applyFill="1" applyAlignment="1"/>
    <xf numFmtId="165" fontId="4" fillId="0" borderId="1" xfId="2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37" fontId="4" fillId="0" borderId="0" xfId="0" applyNumberFormat="1" applyFont="1" applyFill="1" applyBorder="1" applyAlignment="1">
      <alignment horizontal="right"/>
    </xf>
    <xf numFmtId="37" fontId="4" fillId="0" borderId="3" xfId="0" applyNumberFormat="1" applyFont="1" applyFill="1" applyBorder="1" applyAlignment="1">
      <alignment horizontal="right"/>
    </xf>
    <xf numFmtId="0" fontId="2" fillId="0" borderId="0" xfId="0" applyFont="1" applyFill="1"/>
    <xf numFmtId="165" fontId="2" fillId="0" borderId="1" xfId="2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/>
    </xf>
    <xf numFmtId="3" fontId="4" fillId="0" borderId="0" xfId="0" applyNumberFormat="1" applyFont="1"/>
    <xf numFmtId="6" fontId="4" fillId="0" borderId="0" xfId="0" applyNumberFormat="1" applyFont="1"/>
    <xf numFmtId="0" fontId="2" fillId="0" borderId="0" xfId="0" applyFont="1" applyFill="1" applyAlignment="1">
      <alignment horizontal="left" wrapText="1" indent="2"/>
    </xf>
    <xf numFmtId="0" fontId="2" fillId="0" borderId="0" xfId="0" applyFont="1" applyFill="1" applyAlignment="1">
      <alignment horizontal="left" wrapText="1"/>
    </xf>
    <xf numFmtId="167" fontId="2" fillId="0" borderId="0" xfId="3" applyNumberFormat="1" applyFont="1"/>
    <xf numFmtId="6" fontId="0" fillId="0" borderId="0" xfId="0" applyNumberFormat="1"/>
    <xf numFmtId="6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left"/>
    </xf>
    <xf numFmtId="0" fontId="5" fillId="0" borderId="0" xfId="0" quotePrefix="1" applyFont="1" applyAlignment="1">
      <alignment vertical="top"/>
    </xf>
    <xf numFmtId="37" fontId="2" fillId="0" borderId="2" xfId="2" applyNumberFormat="1" applyFont="1" applyFill="1" applyBorder="1" applyAlignment="1">
      <alignment horizontal="right"/>
    </xf>
    <xf numFmtId="37" fontId="0" fillId="0" borderId="0" xfId="0" applyNumberFormat="1" applyFill="1"/>
    <xf numFmtId="165" fontId="2" fillId="0" borderId="1" xfId="2" applyNumberFormat="1" applyFont="1" applyFill="1" applyBorder="1"/>
    <xf numFmtId="165" fontId="0" fillId="0" borderId="0" xfId="0" applyNumberFormat="1" applyFill="1"/>
    <xf numFmtId="166" fontId="2" fillId="0" borderId="0" xfId="2" applyNumberFormat="1" applyFont="1" applyFill="1"/>
    <xf numFmtId="44" fontId="2" fillId="0" borderId="1" xfId="2" applyFont="1" applyFill="1" applyBorder="1"/>
    <xf numFmtId="44" fontId="2" fillId="0" borderId="0" xfId="2" applyFont="1" applyFill="1"/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6" fontId="0" fillId="0" borderId="0" xfId="0" applyNumberFormat="1" applyFill="1"/>
    <xf numFmtId="164" fontId="4" fillId="0" borderId="0" xfId="2" applyNumberFormat="1" applyFont="1" applyFill="1"/>
    <xf numFmtId="37" fontId="0" fillId="0" borderId="0" xfId="0" applyNumberFormat="1" applyFill="1" applyBorder="1"/>
    <xf numFmtId="0" fontId="4" fillId="0" borderId="0" xfId="0" applyFont="1" applyFill="1" applyAlignment="1">
      <alignment horizontal="center" vertical="top" wrapText="1"/>
    </xf>
    <xf numFmtId="164" fontId="0" fillId="0" borderId="0" xfId="2" applyNumberFormat="1" applyFont="1" applyFill="1"/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 vertical="top" wrapText="1" indent="1"/>
    </xf>
    <xf numFmtId="165" fontId="4" fillId="0" borderId="0" xfId="2" applyNumberFormat="1" applyFont="1" applyFill="1" applyAlignment="1">
      <alignment horizontal="right"/>
    </xf>
    <xf numFmtId="0" fontId="4" fillId="0" borderId="0" xfId="0" applyFont="1" applyFill="1" applyAlignment="1">
      <alignment horizontal="right" wrapText="1"/>
    </xf>
    <xf numFmtId="169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165" fontId="4" fillId="0" borderId="4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top" wrapText="1" indent="1"/>
    </xf>
    <xf numFmtId="165" fontId="2" fillId="0" borderId="3" xfId="2" applyNumberFormat="1" applyFont="1" applyFill="1" applyBorder="1" applyAlignment="1">
      <alignment horizontal="right"/>
    </xf>
    <xf numFmtId="165" fontId="2" fillId="0" borderId="0" xfId="2" applyNumberFormat="1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3" fontId="4" fillId="0" borderId="0" xfId="0" applyNumberFormat="1" applyFont="1" applyFill="1"/>
    <xf numFmtId="6" fontId="4" fillId="0" borderId="0" xfId="0" applyNumberFormat="1" applyFont="1" applyFill="1"/>
    <xf numFmtId="6" fontId="4" fillId="0" borderId="0" xfId="0" applyNumberFormat="1" applyFont="1" applyFill="1" applyBorder="1" applyAlignment="1">
      <alignment horizontal="right"/>
    </xf>
    <xf numFmtId="6" fontId="4" fillId="0" borderId="0" xfId="0" applyNumberFormat="1" applyFont="1" applyFill="1" applyBorder="1"/>
    <xf numFmtId="43" fontId="0" fillId="0" borderId="0" xfId="1" applyFont="1" applyFill="1" applyAlignment="1"/>
    <xf numFmtId="0" fontId="4" fillId="0" borderId="0" xfId="0" quotePrefix="1" applyFont="1" applyAlignment="1">
      <alignment vertical="top"/>
    </xf>
    <xf numFmtId="165" fontId="2" fillId="0" borderId="4" xfId="1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 vertical="top" wrapText="1"/>
    </xf>
    <xf numFmtId="41" fontId="4" fillId="0" borderId="0" xfId="1" applyNumberFormat="1" applyFont="1" applyAlignment="1">
      <alignment horizontal="righ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 vertical="top" wrapText="1" indent="1"/>
    </xf>
    <xf numFmtId="0" fontId="1" fillId="0" borderId="0" xfId="0" applyFont="1" applyFill="1" applyAlignment="1">
      <alignment horizontal="left" wrapText="1" indent="1"/>
    </xf>
    <xf numFmtId="0" fontId="1" fillId="0" borderId="2" xfId="0" applyFont="1" applyBorder="1" applyAlignment="1">
      <alignment horizontal="center"/>
    </xf>
    <xf numFmtId="0" fontId="1" fillId="0" borderId="0" xfId="0" applyFont="1"/>
    <xf numFmtId="165" fontId="1" fillId="0" borderId="0" xfId="2" applyNumberFormat="1" applyFont="1"/>
    <xf numFmtId="37" fontId="1" fillId="0" borderId="2" xfId="2" applyNumberFormat="1" applyFont="1" applyBorder="1"/>
    <xf numFmtId="37" fontId="1" fillId="0" borderId="0" xfId="2" applyNumberFormat="1" applyFont="1"/>
    <xf numFmtId="37" fontId="1" fillId="0" borderId="0" xfId="2" applyNumberFormat="1" applyFont="1" applyBorder="1"/>
    <xf numFmtId="37" fontId="1" fillId="0" borderId="2" xfId="2" applyNumberFormat="1" applyFont="1" applyFill="1" applyBorder="1" applyAlignment="1">
      <alignment horizontal="right"/>
    </xf>
    <xf numFmtId="165" fontId="1" fillId="0" borderId="1" xfId="2" applyNumberFormat="1" applyFont="1" applyFill="1" applyBorder="1"/>
    <xf numFmtId="166" fontId="1" fillId="0" borderId="0" xfId="2" applyNumberFormat="1" applyFont="1" applyFill="1"/>
    <xf numFmtId="44" fontId="1" fillId="0" borderId="1" xfId="2" applyFont="1" applyFill="1" applyBorder="1"/>
    <xf numFmtId="44" fontId="1" fillId="0" borderId="0" xfId="2" applyFont="1" applyFill="1"/>
    <xf numFmtId="0" fontId="1" fillId="0" borderId="0" xfId="0" applyFont="1" applyFill="1"/>
    <xf numFmtId="0" fontId="1" fillId="0" borderId="2" xfId="0" applyFont="1" applyFill="1" applyBorder="1" applyAlignment="1">
      <alignment horizontal="center"/>
    </xf>
    <xf numFmtId="166" fontId="1" fillId="0" borderId="0" xfId="0" applyNumberFormat="1" applyFont="1" applyFill="1"/>
    <xf numFmtId="165" fontId="1" fillId="0" borderId="0" xfId="2" applyNumberFormat="1" applyFont="1" applyFill="1"/>
    <xf numFmtId="37" fontId="1" fillId="0" borderId="0" xfId="0" applyNumberFormat="1" applyFont="1" applyFill="1"/>
    <xf numFmtId="37" fontId="1" fillId="0" borderId="2" xfId="0" applyNumberFormat="1" applyFont="1" applyFill="1" applyBorder="1"/>
    <xf numFmtId="165" fontId="1" fillId="0" borderId="4" xfId="2" applyNumberFormat="1" applyFont="1" applyFill="1" applyBorder="1"/>
    <xf numFmtId="41" fontId="1" fillId="0" borderId="0" xfId="1" applyNumberFormat="1" applyFont="1" applyAlignment="1">
      <alignment horizontal="right"/>
    </xf>
    <xf numFmtId="37" fontId="1" fillId="0" borderId="3" xfId="0" applyNumberFormat="1" applyFont="1" applyFill="1" applyBorder="1"/>
    <xf numFmtId="0" fontId="7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2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2" fillId="0" borderId="0" xfId="0" applyFont="1" applyFill="1" applyAlignment="1">
      <alignment vertical="top"/>
    </xf>
    <xf numFmtId="166" fontId="2" fillId="0" borderId="0" xfId="0" applyNumberFormat="1" applyFont="1" applyFill="1" applyAlignment="1">
      <alignment vertical="top"/>
    </xf>
    <xf numFmtId="166" fontId="1" fillId="0" borderId="0" xfId="0" applyNumberFormat="1" applyFont="1" applyFill="1" applyAlignment="1">
      <alignment vertical="top"/>
    </xf>
    <xf numFmtId="4" fontId="0" fillId="0" borderId="0" xfId="0" applyNumberFormat="1" applyFill="1" applyAlignment="1">
      <alignment vertical="top"/>
    </xf>
    <xf numFmtId="165" fontId="2" fillId="0" borderId="0" xfId="2" applyNumberFormat="1" applyFont="1" applyFill="1" applyAlignment="1">
      <alignment vertical="top"/>
    </xf>
    <xf numFmtId="165" fontId="1" fillId="0" borderId="0" xfId="2" applyNumberFormat="1" applyFont="1" applyFill="1" applyAlignment="1">
      <alignment vertical="top"/>
    </xf>
    <xf numFmtId="165" fontId="0" fillId="0" borderId="0" xfId="0" applyNumberFormat="1" applyFill="1" applyAlignment="1">
      <alignment vertical="top"/>
    </xf>
    <xf numFmtId="0" fontId="4" fillId="0" borderId="0" xfId="0" applyFont="1" applyFill="1" applyAlignment="1">
      <alignment vertical="top" wrapText="1"/>
    </xf>
    <xf numFmtId="164" fontId="2" fillId="0" borderId="0" xfId="2" applyNumberFormat="1" applyFont="1" applyFill="1" applyAlignment="1">
      <alignment vertical="top"/>
    </xf>
    <xf numFmtId="164" fontId="1" fillId="0" borderId="0" xfId="2" applyNumberFormat="1" applyFont="1" applyFill="1" applyAlignment="1">
      <alignment vertical="top"/>
    </xf>
    <xf numFmtId="0" fontId="0" fillId="0" borderId="0" xfId="0" applyFill="1" applyAlignment="1">
      <alignment horizontal="left" vertical="top" wrapText="1"/>
    </xf>
    <xf numFmtId="37" fontId="2" fillId="0" borderId="0" xfId="0" applyNumberFormat="1" applyFont="1" applyFill="1" applyAlignment="1">
      <alignment vertical="top"/>
    </xf>
    <xf numFmtId="37" fontId="1" fillId="0" borderId="0" xfId="0" applyNumberFormat="1" applyFont="1" applyFill="1" applyAlignment="1">
      <alignment vertical="top"/>
    </xf>
    <xf numFmtId="37" fontId="0" fillId="0" borderId="0" xfId="0" applyNumberFormat="1" applyFill="1" applyAlignment="1">
      <alignment vertical="top"/>
    </xf>
    <xf numFmtId="37" fontId="2" fillId="0" borderId="2" xfId="0" applyNumberFormat="1" applyFont="1" applyFill="1" applyBorder="1" applyAlignment="1">
      <alignment vertical="top"/>
    </xf>
    <xf numFmtId="37" fontId="1" fillId="0" borderId="2" xfId="0" applyNumberFormat="1" applyFont="1" applyFill="1" applyBorder="1" applyAlignment="1">
      <alignment vertical="top"/>
    </xf>
    <xf numFmtId="0" fontId="0" fillId="0" borderId="0" xfId="0" applyFill="1" applyAlignment="1">
      <alignment horizontal="left" vertical="top"/>
    </xf>
    <xf numFmtId="165" fontId="2" fillId="0" borderId="4" xfId="2" applyNumberFormat="1" applyFont="1" applyFill="1" applyBorder="1" applyAlignment="1">
      <alignment vertical="top"/>
    </xf>
    <xf numFmtId="165" fontId="1" fillId="0" borderId="4" xfId="2" applyNumberFormat="1" applyFont="1" applyFill="1" applyBorder="1" applyAlignment="1">
      <alignment vertical="top"/>
    </xf>
    <xf numFmtId="37" fontId="2" fillId="0" borderId="6" xfId="0" applyNumberFormat="1" applyFont="1" applyFill="1" applyBorder="1" applyAlignment="1">
      <alignment vertical="top"/>
    </xf>
    <xf numFmtId="37" fontId="1" fillId="0" borderId="6" xfId="0" applyNumberFormat="1" applyFont="1" applyFill="1" applyBorder="1" applyAlignment="1">
      <alignment vertical="top"/>
    </xf>
    <xf numFmtId="41" fontId="4" fillId="0" borderId="0" xfId="1" applyNumberFormat="1" applyFont="1" applyAlignment="1">
      <alignment horizontal="right" vertical="top"/>
    </xf>
    <xf numFmtId="41" fontId="1" fillId="0" borderId="0" xfId="1" applyNumberFormat="1" applyFont="1" applyAlignment="1">
      <alignment horizontal="right" vertical="top"/>
    </xf>
    <xf numFmtId="43" fontId="0" fillId="0" borderId="0" xfId="1" applyFont="1" applyFill="1" applyAlignment="1">
      <alignment vertical="top"/>
    </xf>
    <xf numFmtId="43" fontId="2" fillId="0" borderId="0" xfId="1" applyFont="1" applyFill="1" applyAlignment="1">
      <alignment vertical="top"/>
    </xf>
    <xf numFmtId="43" fontId="1" fillId="0" borderId="0" xfId="1" applyFont="1" applyFill="1" applyAlignment="1">
      <alignment vertical="top"/>
    </xf>
    <xf numFmtId="37" fontId="2" fillId="0" borderId="0" xfId="0" applyNumberFormat="1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37" fontId="1" fillId="0" borderId="0" xfId="0" applyNumberFormat="1" applyFont="1" applyFill="1" applyBorder="1" applyAlignment="1">
      <alignment vertical="top"/>
    </xf>
    <xf numFmtId="37" fontId="0" fillId="0" borderId="0" xfId="0" applyNumberFormat="1" applyFill="1" applyBorder="1" applyAlignment="1">
      <alignment vertical="top"/>
    </xf>
    <xf numFmtId="37" fontId="2" fillId="0" borderId="3" xfId="0" applyNumberFormat="1" applyFont="1" applyFill="1" applyBorder="1" applyAlignment="1">
      <alignment vertical="top"/>
    </xf>
    <xf numFmtId="37" fontId="1" fillId="0" borderId="3" xfId="0" applyNumberFormat="1" applyFont="1" applyFill="1" applyBorder="1" applyAlignment="1">
      <alignment vertical="top"/>
    </xf>
    <xf numFmtId="0" fontId="1" fillId="0" borderId="0" xfId="0" applyFont="1" applyFill="1" applyAlignment="1">
      <alignment horizontal="left" vertical="top" wrapText="1" indent="3"/>
    </xf>
    <xf numFmtId="37" fontId="1" fillId="0" borderId="0" xfId="1" applyNumberFormat="1" applyFont="1" applyFill="1"/>
    <xf numFmtId="0" fontId="1" fillId="0" borderId="0" xfId="0" applyFont="1" applyFill="1" applyBorder="1"/>
    <xf numFmtId="167" fontId="1" fillId="0" borderId="0" xfId="3" applyNumberFormat="1" applyFont="1"/>
    <xf numFmtId="37" fontId="1" fillId="0" borderId="0" xfId="0" applyNumberFormat="1" applyFont="1"/>
    <xf numFmtId="39" fontId="1" fillId="0" borderId="0" xfId="0" applyNumberFormat="1" applyFont="1"/>
    <xf numFmtId="168" fontId="1" fillId="0" borderId="0" xfId="1" applyNumberFormat="1" applyFont="1"/>
    <xf numFmtId="6" fontId="1" fillId="0" borderId="0" xfId="0" applyNumberFormat="1" applyFont="1"/>
    <xf numFmtId="3" fontId="1" fillId="0" borderId="0" xfId="0" applyNumberFormat="1" applyFont="1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166" fontId="4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4" fillId="0" borderId="0" xfId="0" applyFont="1" applyFill="1" applyAlignment="1">
      <alignment horizontal="left" vertical="top" wrapText="1" inden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165" fontId="1" fillId="0" borderId="3" xfId="2" applyNumberFormat="1" applyFont="1" applyFill="1" applyBorder="1" applyAlignment="1">
      <alignment horizontal="right"/>
    </xf>
    <xf numFmtId="165" fontId="1" fillId="0" borderId="0" xfId="2" applyNumberFormat="1" applyFont="1" applyFill="1" applyAlignment="1">
      <alignment horizontal="right"/>
    </xf>
    <xf numFmtId="165" fontId="1" fillId="0" borderId="0" xfId="2" applyNumberFormat="1" applyFont="1" applyFill="1" applyBorder="1" applyAlignment="1">
      <alignment horizontal="right"/>
    </xf>
    <xf numFmtId="165" fontId="1" fillId="0" borderId="4" xfId="1" applyNumberFormat="1" applyFont="1" applyFill="1" applyBorder="1" applyAlignment="1">
      <alignment vertical="center"/>
    </xf>
    <xf numFmtId="169" fontId="4" fillId="0" borderId="0" xfId="1" applyNumberFormat="1" applyFont="1" applyFill="1" applyBorder="1" applyAlignment="1">
      <alignment horizontal="right"/>
    </xf>
    <xf numFmtId="169" fontId="4" fillId="0" borderId="0" xfId="1" applyNumberFormat="1" applyFont="1" applyFill="1" applyBorder="1"/>
    <xf numFmtId="169" fontId="1" fillId="0" borderId="0" xfId="1" applyNumberFormat="1" applyFont="1" applyFill="1" applyAlignment="1">
      <alignment horizontal="right"/>
    </xf>
    <xf numFmtId="0" fontId="1" fillId="0" borderId="0" xfId="0" applyFont="1" applyFill="1" applyAlignment="1">
      <alignment horizontal="left" wrapText="1" indent="2"/>
    </xf>
    <xf numFmtId="0" fontId="1" fillId="0" borderId="0" xfId="0" applyFont="1" applyFill="1" applyAlignment="1">
      <alignment horizontal="left" wrapText="1"/>
    </xf>
    <xf numFmtId="165" fontId="1" fillId="0" borderId="1" xfId="2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wrapText="1"/>
    </xf>
    <xf numFmtId="41" fontId="2" fillId="0" borderId="0" xfId="1" applyNumberFormat="1" applyFont="1" applyAlignment="1">
      <alignment horizontal="right"/>
    </xf>
    <xf numFmtId="0" fontId="0" fillId="0" borderId="0" xfId="0" applyFill="1" applyAlignment="1">
      <alignment horizontal="center" vertical="top"/>
    </xf>
    <xf numFmtId="0" fontId="1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L30"/>
  <sheetViews>
    <sheetView tabSelected="1" workbookViewId="0"/>
  </sheetViews>
  <sheetFormatPr defaultRowHeight="12.75" x14ac:dyDescent="0.2"/>
  <cols>
    <col min="1" max="1" width="4.42578125" customWidth="1"/>
    <col min="5" max="5" width="18.85546875" customWidth="1"/>
    <col min="6" max="6" width="10.28515625" style="1" bestFit="1" customWidth="1"/>
    <col min="7" max="7" width="2.28515625" customWidth="1"/>
    <col min="8" max="8" width="10.28515625" style="1" bestFit="1" customWidth="1"/>
    <col min="9" max="9" width="2.28515625" customWidth="1"/>
    <col min="10" max="10" width="10.28515625" style="1" bestFit="1" customWidth="1"/>
  </cols>
  <sheetData>
    <row r="1" spans="1:12" x14ac:dyDescent="0.2">
      <c r="A1" s="4" t="s">
        <v>51</v>
      </c>
    </row>
    <row r="2" spans="1:12" ht="18" x14ac:dyDescent="0.25">
      <c r="A2" s="12" t="s">
        <v>0</v>
      </c>
    </row>
    <row r="3" spans="1:12" x14ac:dyDescent="0.2">
      <c r="A3" t="s">
        <v>80</v>
      </c>
    </row>
    <row r="5" spans="1:12" x14ac:dyDescent="0.2">
      <c r="F5" s="3">
        <v>2013</v>
      </c>
      <c r="H5" s="129">
        <v>2012</v>
      </c>
      <c r="J5" s="75">
        <v>2011</v>
      </c>
    </row>
    <row r="6" spans="1:12" x14ac:dyDescent="0.2">
      <c r="H6" s="130"/>
      <c r="J6" s="6"/>
    </row>
    <row r="7" spans="1:12" x14ac:dyDescent="0.2">
      <c r="A7" t="s">
        <v>1</v>
      </c>
      <c r="F7" s="30">
        <v>17420</v>
      </c>
      <c r="H7" s="131">
        <v>17085</v>
      </c>
      <c r="J7" s="131">
        <v>16734</v>
      </c>
    </row>
    <row r="8" spans="1:12" x14ac:dyDescent="0.2">
      <c r="A8" t="s">
        <v>2</v>
      </c>
      <c r="F8" s="33">
        <v>7219</v>
      </c>
      <c r="H8" s="132">
        <v>7153</v>
      </c>
      <c r="J8" s="132">
        <v>7144</v>
      </c>
    </row>
    <row r="9" spans="1:12" x14ac:dyDescent="0.2">
      <c r="B9" t="s">
        <v>3</v>
      </c>
      <c r="F9" s="34">
        <f>F7-F8</f>
        <v>10201</v>
      </c>
      <c r="H9" s="133">
        <f>H7-H8</f>
        <v>9932</v>
      </c>
      <c r="J9" s="133">
        <f>J7-J8</f>
        <v>9590</v>
      </c>
      <c r="L9" s="2"/>
    </row>
    <row r="10" spans="1:12" x14ac:dyDescent="0.2">
      <c r="F10" s="34"/>
      <c r="H10" s="133"/>
      <c r="J10" s="133"/>
    </row>
    <row r="11" spans="1:12" x14ac:dyDescent="0.2">
      <c r="A11" t="s">
        <v>4</v>
      </c>
      <c r="F11" s="34">
        <v>6223</v>
      </c>
      <c r="H11" s="133">
        <v>5930</v>
      </c>
      <c r="J11" s="133">
        <v>5758</v>
      </c>
    </row>
    <row r="12" spans="1:12" x14ac:dyDescent="0.2">
      <c r="A12" t="s">
        <v>81</v>
      </c>
      <c r="F12" s="33">
        <v>422</v>
      </c>
      <c r="H12" s="132">
        <v>113</v>
      </c>
      <c r="J12" s="132">
        <v>-9</v>
      </c>
    </row>
    <row r="13" spans="1:12" x14ac:dyDescent="0.2">
      <c r="B13" t="s">
        <v>75</v>
      </c>
      <c r="F13" s="34">
        <f>F9-F11-F12</f>
        <v>3556</v>
      </c>
      <c r="H13" s="133">
        <f>H9-H11-H12</f>
        <v>3889</v>
      </c>
      <c r="J13" s="133">
        <f>J9-J11-J12</f>
        <v>3841</v>
      </c>
      <c r="L13" s="2"/>
    </row>
    <row r="14" spans="1:12" x14ac:dyDescent="0.2">
      <c r="F14" s="34"/>
      <c r="H14" s="133"/>
      <c r="J14" s="133"/>
    </row>
    <row r="15" spans="1:12" x14ac:dyDescent="0.2">
      <c r="A15" t="s">
        <v>5</v>
      </c>
      <c r="F15" s="33">
        <v>-9</v>
      </c>
      <c r="H15" s="132">
        <v>15</v>
      </c>
      <c r="J15" s="132">
        <v>52</v>
      </c>
    </row>
    <row r="16" spans="1:12" x14ac:dyDescent="0.2">
      <c r="B16" t="s">
        <v>6</v>
      </c>
      <c r="F16" s="34">
        <f>F13-F15</f>
        <v>3565</v>
      </c>
      <c r="H16" s="133">
        <v>3874</v>
      </c>
      <c r="J16" s="133">
        <v>3789</v>
      </c>
      <c r="L16" s="2"/>
    </row>
    <row r="17" spans="1:11" x14ac:dyDescent="0.2">
      <c r="F17" s="34"/>
      <c r="H17" s="133"/>
      <c r="J17" s="133"/>
    </row>
    <row r="18" spans="1:11" x14ac:dyDescent="0.2">
      <c r="A18" t="s">
        <v>7</v>
      </c>
      <c r="F18" s="33">
        <v>1155</v>
      </c>
      <c r="H18" s="132">
        <v>1243</v>
      </c>
      <c r="J18" s="132">
        <v>1235</v>
      </c>
    </row>
    <row r="19" spans="1:11" x14ac:dyDescent="0.2">
      <c r="B19" t="s">
        <v>100</v>
      </c>
      <c r="F19" s="35">
        <f>F16-F18</f>
        <v>2410</v>
      </c>
      <c r="H19" s="134">
        <f>H16-H18</f>
        <v>2631</v>
      </c>
      <c r="J19" s="134">
        <f>J16-J18</f>
        <v>2554</v>
      </c>
    </row>
    <row r="20" spans="1:11" x14ac:dyDescent="0.2">
      <c r="F20" s="35"/>
      <c r="H20" s="134"/>
      <c r="J20" s="134"/>
    </row>
    <row r="21" spans="1:11" x14ac:dyDescent="0.2">
      <c r="A21" t="s">
        <v>101</v>
      </c>
      <c r="E21" s="51"/>
      <c r="F21" s="90">
        <v>169</v>
      </c>
      <c r="G21" s="51"/>
      <c r="H21" s="135">
        <v>159</v>
      </c>
      <c r="I21" s="51"/>
      <c r="J21" s="135">
        <v>123</v>
      </c>
      <c r="K21" s="51"/>
    </row>
    <row r="22" spans="1:11" ht="13.5" thickBot="1" x14ac:dyDescent="0.25">
      <c r="B22" t="s">
        <v>121</v>
      </c>
      <c r="E22" s="51"/>
      <c r="F22" s="92">
        <f>F19-F21</f>
        <v>2241</v>
      </c>
      <c r="G22" s="51"/>
      <c r="H22" s="136">
        <f>H19-H21</f>
        <v>2472</v>
      </c>
      <c r="I22" s="51"/>
      <c r="J22" s="136">
        <f>J19-J21</f>
        <v>2431</v>
      </c>
      <c r="K22" s="51"/>
    </row>
    <row r="23" spans="1:11" ht="13.5" thickTop="1" x14ac:dyDescent="0.2">
      <c r="E23" s="51"/>
      <c r="F23" s="94"/>
      <c r="G23" s="51"/>
      <c r="H23" s="137"/>
      <c r="I23" s="51"/>
      <c r="J23" s="137"/>
      <c r="K23" s="51"/>
    </row>
    <row r="24" spans="1:11" ht="13.5" thickBot="1" x14ac:dyDescent="0.25">
      <c r="A24" t="s">
        <v>8</v>
      </c>
      <c r="E24" s="51"/>
      <c r="F24" s="95">
        <v>2.41</v>
      </c>
      <c r="G24" s="51"/>
      <c r="H24" s="138">
        <v>2.6</v>
      </c>
      <c r="I24" s="51"/>
      <c r="J24" s="138">
        <v>2.4900000000000002</v>
      </c>
      <c r="K24" s="51"/>
    </row>
    <row r="25" spans="1:11" ht="13.5" thickTop="1" x14ac:dyDescent="0.2">
      <c r="E25" s="51"/>
      <c r="F25" s="96"/>
      <c r="G25" s="51"/>
      <c r="H25" s="139"/>
      <c r="I25" s="51"/>
      <c r="J25" s="139"/>
      <c r="K25" s="51"/>
    </row>
    <row r="26" spans="1:11" ht="13.5" thickBot="1" x14ac:dyDescent="0.25">
      <c r="A26" t="s">
        <v>9</v>
      </c>
      <c r="E26" s="51"/>
      <c r="F26" s="95">
        <v>2.38</v>
      </c>
      <c r="G26" s="51"/>
      <c r="H26" s="138">
        <v>2.57</v>
      </c>
      <c r="I26" s="51"/>
      <c r="J26" s="138">
        <v>2.4700000000000002</v>
      </c>
      <c r="K26" s="51"/>
    </row>
    <row r="27" spans="1:11" ht="13.5" thickTop="1" x14ac:dyDescent="0.2">
      <c r="E27" s="51"/>
      <c r="F27" s="72"/>
      <c r="G27" s="51"/>
      <c r="H27" s="72"/>
      <c r="I27" s="51"/>
      <c r="J27" s="72"/>
      <c r="K27" s="51"/>
    </row>
    <row r="28" spans="1:11" x14ac:dyDescent="0.2">
      <c r="B28" s="6" t="s">
        <v>120</v>
      </c>
      <c r="E28" s="51"/>
      <c r="F28" s="72"/>
      <c r="G28" s="51"/>
      <c r="H28" s="72"/>
      <c r="I28" s="51"/>
      <c r="J28" s="72"/>
      <c r="K28" s="51"/>
    </row>
    <row r="30" spans="1:11" x14ac:dyDescent="0.2">
      <c r="D30" t="s">
        <v>74</v>
      </c>
    </row>
  </sheetData>
  <phoneticPr fontId="8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52"/>
  <sheetViews>
    <sheetView workbookViewId="0">
      <selection activeCell="B40" sqref="B40"/>
    </sheetView>
  </sheetViews>
  <sheetFormatPr defaultColWidth="9.140625" defaultRowHeight="12.75" x14ac:dyDescent="0.2"/>
  <cols>
    <col min="1" max="1" width="3.85546875" style="150" customWidth="1"/>
    <col min="2" max="2" width="52" style="150" customWidth="1"/>
    <col min="3" max="3" width="4.85546875" style="150" customWidth="1"/>
    <col min="4" max="4" width="10.28515625" style="150" customWidth="1"/>
    <col min="5" max="5" width="3.28515625" style="150" customWidth="1"/>
    <col min="6" max="6" width="10.28515625" style="151" customWidth="1"/>
    <col min="7" max="7" width="3.28515625" style="150" customWidth="1"/>
    <col min="8" max="16384" width="9.140625" style="150"/>
  </cols>
  <sheetData>
    <row r="1" spans="1:7" x14ac:dyDescent="0.2">
      <c r="A1" s="149" t="s">
        <v>51</v>
      </c>
    </row>
    <row r="2" spans="1:7" ht="18" x14ac:dyDescent="0.2">
      <c r="A2" s="152" t="s">
        <v>10</v>
      </c>
    </row>
    <row r="3" spans="1:7" ht="15" customHeight="1" x14ac:dyDescent="0.2">
      <c r="A3" s="153" t="s">
        <v>79</v>
      </c>
    </row>
    <row r="4" spans="1:7" ht="15" customHeight="1" x14ac:dyDescent="0.2">
      <c r="A4" s="152"/>
    </row>
    <row r="5" spans="1:7" x14ac:dyDescent="0.2">
      <c r="D5" s="154">
        <v>2013</v>
      </c>
      <c r="F5" s="155">
        <v>2012</v>
      </c>
      <c r="G5" s="156"/>
    </row>
    <row r="6" spans="1:7" x14ac:dyDescent="0.2">
      <c r="A6" s="157" t="s">
        <v>11</v>
      </c>
    </row>
    <row r="7" spans="1:7" x14ac:dyDescent="0.2">
      <c r="A7" s="150" t="s">
        <v>12</v>
      </c>
      <c r="D7" s="158"/>
      <c r="F7" s="159"/>
    </row>
    <row r="8" spans="1:7" x14ac:dyDescent="0.2">
      <c r="B8" s="150" t="s">
        <v>13</v>
      </c>
      <c r="C8" s="160"/>
      <c r="D8" s="161">
        <v>962</v>
      </c>
      <c r="E8" s="160"/>
      <c r="F8" s="162">
        <v>884</v>
      </c>
      <c r="G8" s="163"/>
    </row>
    <row r="9" spans="1:7" x14ac:dyDescent="0.2">
      <c r="B9" s="205" t="s">
        <v>168</v>
      </c>
      <c r="C9" s="160"/>
      <c r="D9" s="165"/>
      <c r="E9" s="160"/>
      <c r="F9" s="166"/>
      <c r="G9" s="160"/>
    </row>
    <row r="10" spans="1:7" x14ac:dyDescent="0.2">
      <c r="B10" s="167" t="s">
        <v>103</v>
      </c>
      <c r="D10" s="168">
        <v>1636</v>
      </c>
      <c r="F10" s="169">
        <v>1668</v>
      </c>
      <c r="G10" s="170"/>
    </row>
    <row r="11" spans="1:7" x14ac:dyDescent="0.2">
      <c r="A11" s="160"/>
      <c r="B11" s="150" t="s">
        <v>14</v>
      </c>
      <c r="D11" s="168">
        <v>1425</v>
      </c>
      <c r="F11" s="169">
        <v>1365</v>
      </c>
      <c r="G11" s="170"/>
    </row>
    <row r="12" spans="1:7" x14ac:dyDescent="0.2">
      <c r="B12" s="150" t="s">
        <v>15</v>
      </c>
      <c r="D12" s="171">
        <v>799</v>
      </c>
      <c r="F12" s="172">
        <v>639</v>
      </c>
      <c r="G12" s="170"/>
    </row>
    <row r="13" spans="1:7" x14ac:dyDescent="0.2">
      <c r="B13" s="173" t="s">
        <v>68</v>
      </c>
      <c r="D13" s="168">
        <f>SUM(D8:D12)</f>
        <v>4822</v>
      </c>
      <c r="F13" s="169">
        <f>SUM(F8:F12)</f>
        <v>4556</v>
      </c>
      <c r="G13" s="170"/>
    </row>
    <row r="14" spans="1:7" x14ac:dyDescent="0.2">
      <c r="D14" s="168"/>
      <c r="F14" s="169"/>
      <c r="G14" s="170"/>
    </row>
    <row r="15" spans="1:7" x14ac:dyDescent="0.2">
      <c r="A15" s="150" t="s">
        <v>16</v>
      </c>
      <c r="D15" s="168">
        <v>4083</v>
      </c>
      <c r="F15" s="169">
        <v>3842</v>
      </c>
      <c r="G15" s="170"/>
    </row>
    <row r="16" spans="1:7" x14ac:dyDescent="0.2">
      <c r="A16" s="150" t="s">
        <v>89</v>
      </c>
      <c r="D16" s="168">
        <v>2474</v>
      </c>
      <c r="F16" s="169">
        <v>2500</v>
      </c>
      <c r="G16" s="170"/>
    </row>
    <row r="17" spans="1:7" x14ac:dyDescent="0.2">
      <c r="A17" s="150" t="s">
        <v>77</v>
      </c>
      <c r="D17" s="168">
        <v>1496</v>
      </c>
      <c r="F17" s="169">
        <v>1499</v>
      </c>
      <c r="G17" s="170"/>
    </row>
    <row r="18" spans="1:7" x14ac:dyDescent="0.2">
      <c r="A18" s="150" t="s">
        <v>26</v>
      </c>
      <c r="D18" s="168">
        <v>77</v>
      </c>
      <c r="F18" s="169">
        <v>92</v>
      </c>
      <c r="G18" s="170"/>
    </row>
    <row r="19" spans="1:7" x14ac:dyDescent="0.2">
      <c r="A19" s="150" t="s">
        <v>17</v>
      </c>
      <c r="D19" s="168">
        <v>924</v>
      </c>
      <c r="F19" s="169">
        <v>905</v>
      </c>
      <c r="G19" s="170"/>
    </row>
    <row r="20" spans="1:7" ht="13.5" thickBot="1" x14ac:dyDescent="0.25">
      <c r="B20" s="150" t="s">
        <v>78</v>
      </c>
      <c r="D20" s="174">
        <f>SUM(D13:D19)</f>
        <v>13876</v>
      </c>
      <c r="F20" s="175">
        <f>SUM(F13:F19)</f>
        <v>13394</v>
      </c>
      <c r="G20" s="163"/>
    </row>
    <row r="21" spans="1:7" ht="13.5" thickTop="1" x14ac:dyDescent="0.2">
      <c r="D21" s="158"/>
      <c r="F21" s="159"/>
    </row>
    <row r="22" spans="1:7" x14ac:dyDescent="0.2">
      <c r="A22" s="157" t="s">
        <v>18</v>
      </c>
      <c r="D22" s="158"/>
      <c r="F22" s="159"/>
    </row>
    <row r="23" spans="1:7" x14ac:dyDescent="0.2">
      <c r="A23" s="150" t="s">
        <v>19</v>
      </c>
      <c r="D23" s="158"/>
      <c r="F23" s="159"/>
    </row>
    <row r="24" spans="1:7" x14ac:dyDescent="0.2">
      <c r="B24" s="150" t="s">
        <v>20</v>
      </c>
      <c r="D24" s="161">
        <v>13</v>
      </c>
      <c r="F24" s="162">
        <v>54</v>
      </c>
      <c r="G24" s="163"/>
    </row>
    <row r="25" spans="1:7" x14ac:dyDescent="0.2">
      <c r="B25" s="150" t="s">
        <v>21</v>
      </c>
      <c r="D25" s="168">
        <v>895</v>
      </c>
      <c r="F25" s="169">
        <v>250</v>
      </c>
      <c r="G25" s="170"/>
    </row>
    <row r="26" spans="1:7" x14ac:dyDescent="0.2">
      <c r="B26" s="150" t="s">
        <v>22</v>
      </c>
      <c r="D26" s="168">
        <v>1343</v>
      </c>
      <c r="F26" s="169">
        <v>1290</v>
      </c>
      <c r="G26" s="170"/>
    </row>
    <row r="27" spans="1:7" x14ac:dyDescent="0.2">
      <c r="B27" s="150" t="s">
        <v>23</v>
      </c>
      <c r="D27" s="168">
        <v>239</v>
      </c>
      <c r="F27" s="169">
        <v>254</v>
      </c>
      <c r="G27" s="170"/>
    </row>
    <row r="28" spans="1:7" x14ac:dyDescent="0.2">
      <c r="B28" s="150" t="s">
        <v>24</v>
      </c>
      <c r="D28" s="171">
        <v>1980</v>
      </c>
      <c r="F28" s="172">
        <v>1888</v>
      </c>
      <c r="G28" s="170"/>
    </row>
    <row r="29" spans="1:7" x14ac:dyDescent="0.2">
      <c r="B29" s="173" t="s">
        <v>67</v>
      </c>
      <c r="D29" s="168">
        <f>SUM(D24:D28)</f>
        <v>4470</v>
      </c>
      <c r="F29" s="169">
        <f>SUM(F24:F28)</f>
        <v>3736</v>
      </c>
      <c r="G29" s="170"/>
    </row>
    <row r="30" spans="1:7" x14ac:dyDescent="0.2">
      <c r="D30" s="168"/>
      <c r="F30" s="169"/>
      <c r="G30" s="170"/>
    </row>
    <row r="31" spans="1:7" x14ac:dyDescent="0.2">
      <c r="A31" s="150" t="s">
        <v>25</v>
      </c>
      <c r="D31" s="168">
        <v>4749</v>
      </c>
      <c r="F31" s="169">
        <v>4926</v>
      </c>
      <c r="G31" s="170"/>
    </row>
    <row r="32" spans="1:7" x14ac:dyDescent="0.2">
      <c r="A32" s="150" t="s">
        <v>26</v>
      </c>
      <c r="D32" s="168">
        <v>444</v>
      </c>
      <c r="F32" s="169">
        <v>293</v>
      </c>
      <c r="G32" s="170"/>
    </row>
    <row r="33" spans="1:7" x14ac:dyDescent="0.2">
      <c r="A33" s="150" t="s">
        <v>27</v>
      </c>
      <c r="D33" s="168">
        <v>1677</v>
      </c>
      <c r="F33" s="169">
        <v>2049</v>
      </c>
      <c r="G33" s="170"/>
    </row>
    <row r="34" spans="1:7" x14ac:dyDescent="0.2">
      <c r="B34" s="173" t="s">
        <v>88</v>
      </c>
      <c r="D34" s="176">
        <f>SUM(D29:D33)</f>
        <v>11340</v>
      </c>
      <c r="F34" s="177">
        <f>SUM(F29:F33)</f>
        <v>11004</v>
      </c>
      <c r="G34" s="170"/>
    </row>
    <row r="35" spans="1:7" x14ac:dyDescent="0.2">
      <c r="B35" s="173"/>
    </row>
    <row r="36" spans="1:7" x14ac:dyDescent="0.2">
      <c r="A36" s="150" t="s">
        <v>90</v>
      </c>
      <c r="B36" s="173"/>
      <c r="D36" s="178">
        <v>0</v>
      </c>
      <c r="F36" s="179">
        <v>0</v>
      </c>
      <c r="G36" s="180"/>
    </row>
    <row r="37" spans="1:7" x14ac:dyDescent="0.2">
      <c r="D37" s="181"/>
      <c r="F37" s="182"/>
      <c r="G37" s="180"/>
    </row>
    <row r="38" spans="1:7" x14ac:dyDescent="0.2">
      <c r="A38" s="150" t="s">
        <v>28</v>
      </c>
      <c r="D38" s="158"/>
      <c r="F38" s="159"/>
    </row>
    <row r="39" spans="1:7" ht="12.75" customHeight="1" x14ac:dyDescent="0.2">
      <c r="B39" s="150" t="s">
        <v>29</v>
      </c>
      <c r="D39" s="168"/>
      <c r="F39" s="169"/>
      <c r="G39" s="170"/>
    </row>
    <row r="40" spans="1:7" ht="26.25" customHeight="1" x14ac:dyDescent="0.2">
      <c r="B40" s="204" t="s">
        <v>169</v>
      </c>
      <c r="D40" s="168">
        <v>1466</v>
      </c>
      <c r="F40" s="169">
        <v>1466</v>
      </c>
      <c r="G40" s="170"/>
    </row>
    <row r="41" spans="1:7" x14ac:dyDescent="0.2">
      <c r="B41" s="150" t="s">
        <v>30</v>
      </c>
      <c r="D41" s="168">
        <v>1004</v>
      </c>
      <c r="F41" s="169">
        <v>818</v>
      </c>
      <c r="G41" s="170"/>
    </row>
    <row r="42" spans="1:7" x14ac:dyDescent="0.2">
      <c r="B42" s="150" t="s">
        <v>31</v>
      </c>
      <c r="D42" s="168">
        <v>17952</v>
      </c>
      <c r="F42" s="169">
        <v>16953</v>
      </c>
      <c r="G42" s="170"/>
    </row>
    <row r="43" spans="1:7" x14ac:dyDescent="0.2">
      <c r="B43" s="150" t="s">
        <v>118</v>
      </c>
      <c r="D43" s="183">
        <v>-2451</v>
      </c>
      <c r="E43" s="184"/>
      <c r="F43" s="185">
        <v>-2621</v>
      </c>
      <c r="G43" s="170"/>
    </row>
    <row r="44" spans="1:7" x14ac:dyDescent="0.2">
      <c r="B44" s="150" t="s">
        <v>32</v>
      </c>
      <c r="D44" s="183">
        <v>-33</v>
      </c>
      <c r="E44" s="184"/>
      <c r="F44" s="185">
        <v>-41</v>
      </c>
      <c r="G44" s="170"/>
    </row>
    <row r="45" spans="1:7" x14ac:dyDescent="0.2">
      <c r="B45" s="150" t="s">
        <v>33</v>
      </c>
      <c r="D45" s="171">
        <v>-15633</v>
      </c>
      <c r="F45" s="172">
        <v>-14386</v>
      </c>
      <c r="G45" s="170"/>
    </row>
    <row r="46" spans="1:7" ht="12.75" customHeight="1" x14ac:dyDescent="0.2">
      <c r="B46" s="189" t="s">
        <v>160</v>
      </c>
      <c r="D46" s="183">
        <f>SUM(D40:D45)</f>
        <v>2305</v>
      </c>
      <c r="F46" s="185">
        <f>SUM(F40:F45)</f>
        <v>2189</v>
      </c>
      <c r="G46" s="186"/>
    </row>
    <row r="47" spans="1:7" x14ac:dyDescent="0.2">
      <c r="B47" s="150" t="s">
        <v>102</v>
      </c>
      <c r="D47" s="171">
        <v>231</v>
      </c>
      <c r="F47" s="172">
        <v>201</v>
      </c>
      <c r="G47" s="170"/>
    </row>
    <row r="48" spans="1:7" x14ac:dyDescent="0.2">
      <c r="B48" s="173" t="s">
        <v>69</v>
      </c>
      <c r="D48" s="187">
        <f>SUM(D46:D47)</f>
        <v>2536</v>
      </c>
      <c r="F48" s="188">
        <f>SUM(F46:F47)</f>
        <v>2390</v>
      </c>
      <c r="G48" s="170"/>
    </row>
    <row r="49" spans="1:7" ht="13.5" thickBot="1" x14ac:dyDescent="0.25">
      <c r="B49" s="150" t="s">
        <v>86</v>
      </c>
      <c r="D49" s="174">
        <f>D34+D48</f>
        <v>13876</v>
      </c>
      <c r="F49" s="175">
        <f>F34+F48</f>
        <v>13394</v>
      </c>
      <c r="G49" s="163"/>
    </row>
    <row r="50" spans="1:7" ht="13.5" thickTop="1" x14ac:dyDescent="0.2"/>
    <row r="52" spans="1:7" x14ac:dyDescent="0.2">
      <c r="A52" s="218" t="s">
        <v>74</v>
      </c>
      <c r="B52" s="218"/>
      <c r="C52" s="218"/>
      <c r="D52" s="218"/>
      <c r="E52" s="218"/>
      <c r="F52" s="218"/>
      <c r="G52" s="218"/>
    </row>
  </sheetData>
  <mergeCells count="1">
    <mergeCell ref="A52:G52"/>
  </mergeCells>
  <phoneticPr fontId="8" type="noConversion"/>
  <pageMargins left="0.75" right="0.75" top="1" bottom="1" header="0.5" footer="0.5"/>
  <pageSetup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566"/>
  <sheetViews>
    <sheetView topLeftCell="A16" zoomScaleNormal="100" workbookViewId="0">
      <selection activeCell="I12" sqref="I12"/>
    </sheetView>
  </sheetViews>
  <sheetFormatPr defaultColWidth="9.140625" defaultRowHeight="12.75" x14ac:dyDescent="0.2"/>
  <cols>
    <col min="1" max="1" width="2.7109375" style="51" customWidth="1"/>
    <col min="2" max="2" width="42" style="51" customWidth="1"/>
    <col min="3" max="3" width="8.42578125" style="51" bestFit="1" customWidth="1"/>
    <col min="4" max="4" width="1.28515625" style="53" customWidth="1"/>
    <col min="5" max="5" width="9.140625" style="51"/>
    <col min="6" max="6" width="1.28515625" style="53" customWidth="1"/>
    <col min="7" max="7" width="12.85546875" style="51" bestFit="1" customWidth="1"/>
    <col min="8" max="8" width="1.28515625" style="53" customWidth="1"/>
    <col min="9" max="9" width="10.5703125" style="53" customWidth="1"/>
    <col min="10" max="10" width="1.28515625" style="53" customWidth="1"/>
    <col min="11" max="11" width="10.140625" style="51" bestFit="1" customWidth="1"/>
    <col min="12" max="12" width="1.28515625" style="53" customWidth="1"/>
    <col min="13" max="13" width="17.28515625" style="53" bestFit="1" customWidth="1"/>
    <col min="14" max="15" width="1.28515625" style="53" customWidth="1"/>
    <col min="16" max="16" width="12.7109375" style="51" bestFit="1" customWidth="1"/>
    <col min="17" max="17" width="15.42578125" style="51" bestFit="1" customWidth="1"/>
    <col min="18" max="18" width="1.28515625" style="53" customWidth="1"/>
    <col min="19" max="19" width="15.28515625" style="51" bestFit="1" customWidth="1"/>
    <col min="20" max="16384" width="9.140625" style="51"/>
  </cols>
  <sheetData>
    <row r="1" spans="1:21" x14ac:dyDescent="0.2">
      <c r="A1" s="54" t="s">
        <v>105</v>
      </c>
    </row>
    <row r="2" spans="1:21" ht="18" x14ac:dyDescent="0.25">
      <c r="A2" s="55" t="s">
        <v>104</v>
      </c>
    </row>
    <row r="3" spans="1:21" ht="18" x14ac:dyDescent="0.25">
      <c r="A3" s="55"/>
    </row>
    <row r="4" spans="1:21" x14ac:dyDescent="0.2">
      <c r="B4" s="102"/>
      <c r="C4" s="219" t="s">
        <v>126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P4" s="86" t="s">
        <v>120</v>
      </c>
      <c r="Q4" s="103"/>
      <c r="S4" s="103"/>
      <c r="T4" s="53"/>
      <c r="U4" s="53"/>
    </row>
    <row r="5" spans="1:21" s="24" customFormat="1" x14ac:dyDescent="0.2">
      <c r="B5" s="164"/>
      <c r="D5" s="57"/>
      <c r="E5" s="87" t="s">
        <v>35</v>
      </c>
      <c r="F5" s="57"/>
      <c r="G5" s="87"/>
      <c r="H5" s="57"/>
      <c r="I5" s="87"/>
      <c r="J5" s="57"/>
      <c r="K5" s="87"/>
      <c r="L5" s="57"/>
      <c r="M5" s="87" t="s">
        <v>114</v>
      </c>
      <c r="N5" s="57"/>
      <c r="O5" s="57"/>
      <c r="P5" s="87"/>
      <c r="Q5" s="100"/>
      <c r="R5" s="57"/>
      <c r="S5" s="100"/>
      <c r="T5" s="57"/>
      <c r="U5" s="57"/>
    </row>
    <row r="6" spans="1:21" s="24" customFormat="1" x14ac:dyDescent="0.2">
      <c r="B6" s="164"/>
      <c r="C6" s="87" t="s">
        <v>111</v>
      </c>
      <c r="D6" s="57"/>
      <c r="E6" s="102" t="s">
        <v>107</v>
      </c>
      <c r="F6" s="57"/>
      <c r="G6" s="102" t="s">
        <v>108</v>
      </c>
      <c r="H6" s="57"/>
      <c r="I6" s="87" t="s">
        <v>112</v>
      </c>
      <c r="J6" s="57"/>
      <c r="K6" s="87" t="s">
        <v>37</v>
      </c>
      <c r="L6" s="57"/>
      <c r="M6" s="104" t="s">
        <v>115</v>
      </c>
      <c r="N6" s="57"/>
      <c r="O6" s="57"/>
      <c r="P6" s="87" t="s">
        <v>130</v>
      </c>
      <c r="R6" s="57"/>
      <c r="T6" s="57"/>
      <c r="U6" s="57"/>
    </row>
    <row r="7" spans="1:21" s="24" customFormat="1" x14ac:dyDescent="0.2">
      <c r="B7" s="164"/>
      <c r="C7" s="98" t="s">
        <v>106</v>
      </c>
      <c r="D7" s="57"/>
      <c r="E7" s="105" t="s">
        <v>36</v>
      </c>
      <c r="F7" s="57"/>
      <c r="G7" s="105" t="s">
        <v>109</v>
      </c>
      <c r="H7" s="57"/>
      <c r="I7" s="98" t="s">
        <v>106</v>
      </c>
      <c r="J7" s="57"/>
      <c r="K7" s="106" t="s">
        <v>38</v>
      </c>
      <c r="L7" s="57"/>
      <c r="M7" s="98" t="s">
        <v>113</v>
      </c>
      <c r="N7" s="57"/>
      <c r="O7" s="57"/>
      <c r="P7" s="106" t="s">
        <v>131</v>
      </c>
      <c r="R7" s="57"/>
      <c r="T7" s="57"/>
      <c r="U7" s="57"/>
    </row>
    <row r="8" spans="1:21" s="24" customFormat="1" x14ac:dyDescent="0.2">
      <c r="B8" s="164"/>
      <c r="C8" s="104"/>
      <c r="D8" s="57"/>
      <c r="F8" s="57"/>
      <c r="H8" s="57"/>
      <c r="I8" s="104"/>
      <c r="J8" s="57"/>
      <c r="K8" s="104"/>
      <c r="L8" s="57"/>
      <c r="M8" s="104"/>
      <c r="N8" s="57"/>
      <c r="O8" s="57"/>
      <c r="P8" s="87"/>
      <c r="R8" s="57"/>
      <c r="T8" s="57"/>
      <c r="U8" s="57"/>
    </row>
    <row r="9" spans="1:21" s="24" customFormat="1" x14ac:dyDescent="0.2">
      <c r="B9" s="127" t="s">
        <v>170</v>
      </c>
      <c r="C9" s="208">
        <v>1466</v>
      </c>
      <c r="D9" s="208"/>
      <c r="E9" s="208">
        <v>399</v>
      </c>
      <c r="F9" s="208"/>
      <c r="G9" s="208">
        <v>-99</v>
      </c>
      <c r="H9" s="208"/>
      <c r="I9" s="208">
        <v>-11305</v>
      </c>
      <c r="J9" s="208"/>
      <c r="K9" s="208">
        <v>14329</v>
      </c>
      <c r="L9" s="208"/>
      <c r="M9" s="208">
        <v>-2115</v>
      </c>
      <c r="N9" s="208"/>
      <c r="O9" s="208"/>
      <c r="P9" s="208">
        <v>142</v>
      </c>
      <c r="R9" s="57"/>
      <c r="T9" s="57"/>
      <c r="U9" s="57"/>
    </row>
    <row r="10" spans="1:21" s="24" customFormat="1" x14ac:dyDescent="0.2">
      <c r="B10" s="107" t="s">
        <v>110</v>
      </c>
      <c r="C10" s="109"/>
      <c r="D10" s="57"/>
      <c r="E10" s="109"/>
      <c r="F10" s="57"/>
      <c r="G10" s="109"/>
      <c r="H10" s="57"/>
      <c r="I10" s="109"/>
      <c r="J10" s="57"/>
      <c r="K10" s="110">
        <v>2431</v>
      </c>
      <c r="L10" s="110"/>
      <c r="M10" s="110"/>
      <c r="N10" s="57"/>
      <c r="O10" s="110"/>
      <c r="P10" s="110">
        <v>123</v>
      </c>
      <c r="R10" s="57"/>
      <c r="T10" s="57"/>
      <c r="U10" s="57"/>
    </row>
    <row r="11" spans="1:21" s="24" customFormat="1" x14ac:dyDescent="0.2">
      <c r="B11" s="107" t="s">
        <v>127</v>
      </c>
      <c r="C11" s="109"/>
      <c r="D11" s="57"/>
      <c r="E11" s="109"/>
      <c r="F11" s="57"/>
      <c r="G11" s="109"/>
      <c r="H11" s="57"/>
      <c r="I11" s="109"/>
      <c r="J11" s="57"/>
      <c r="K11" s="110"/>
      <c r="L11" s="110"/>
      <c r="M11" s="110">
        <v>-360</v>
      </c>
      <c r="N11" s="57"/>
      <c r="O11" s="110"/>
      <c r="P11" s="110">
        <v>-7</v>
      </c>
      <c r="R11" s="57"/>
      <c r="T11" s="57"/>
      <c r="U11" s="57"/>
    </row>
    <row r="12" spans="1:21" s="24" customFormat="1" x14ac:dyDescent="0.2">
      <c r="B12" s="127" t="s">
        <v>150</v>
      </c>
      <c r="C12" s="110"/>
      <c r="D12" s="110"/>
      <c r="E12" s="110"/>
      <c r="F12" s="110"/>
      <c r="G12" s="110"/>
      <c r="H12" s="110"/>
      <c r="I12" s="110"/>
      <c r="J12" s="110"/>
      <c r="K12" s="110">
        <v>-1111</v>
      </c>
      <c r="L12" s="110"/>
      <c r="M12" s="110"/>
      <c r="N12" s="57"/>
      <c r="O12" s="110"/>
      <c r="P12" s="110">
        <v>-92</v>
      </c>
      <c r="R12" s="57"/>
      <c r="T12" s="57"/>
      <c r="U12" s="57"/>
    </row>
    <row r="13" spans="1:21" s="24" customFormat="1" x14ac:dyDescent="0.2">
      <c r="B13" s="107" t="s">
        <v>87</v>
      </c>
      <c r="C13" s="110"/>
      <c r="D13" s="110"/>
      <c r="E13" s="110">
        <v>122</v>
      </c>
      <c r="F13" s="110"/>
      <c r="G13" s="110"/>
      <c r="H13" s="110"/>
      <c r="I13" s="110"/>
      <c r="J13" s="110"/>
      <c r="K13" s="110"/>
      <c r="L13" s="110"/>
      <c r="M13" s="110"/>
      <c r="N13" s="57"/>
      <c r="O13" s="57"/>
      <c r="P13" s="109"/>
      <c r="R13" s="57"/>
      <c r="T13" s="57"/>
      <c r="U13" s="57"/>
    </row>
    <row r="14" spans="1:21" s="24" customFormat="1" x14ac:dyDescent="0.2">
      <c r="B14" s="107" t="s">
        <v>128</v>
      </c>
      <c r="C14" s="110"/>
      <c r="D14" s="110"/>
      <c r="E14" s="110">
        <v>88</v>
      </c>
      <c r="F14" s="110"/>
      <c r="G14" s="110"/>
      <c r="H14" s="110"/>
      <c r="I14" s="110">
        <v>251</v>
      </c>
      <c r="J14" s="110"/>
      <c r="K14" s="110"/>
      <c r="L14" s="110"/>
      <c r="M14" s="110"/>
      <c r="N14" s="57"/>
      <c r="O14" s="57"/>
      <c r="P14" s="109"/>
      <c r="R14" s="57"/>
      <c r="T14" s="57"/>
      <c r="U14" s="57"/>
    </row>
    <row r="15" spans="1:21" s="24" customFormat="1" x14ac:dyDescent="0.2">
      <c r="B15" s="107" t="s">
        <v>143</v>
      </c>
      <c r="C15" s="110"/>
      <c r="D15" s="110"/>
      <c r="E15" s="110">
        <v>-53</v>
      </c>
      <c r="F15" s="110"/>
      <c r="G15" s="110"/>
      <c r="H15" s="110"/>
      <c r="I15" s="110">
        <v>53</v>
      </c>
      <c r="J15" s="110"/>
      <c r="K15" s="110"/>
      <c r="L15" s="110"/>
      <c r="M15" s="110"/>
      <c r="N15" s="57"/>
      <c r="O15" s="57"/>
      <c r="P15" s="109"/>
      <c r="R15" s="57"/>
      <c r="T15" s="57"/>
      <c r="U15" s="57"/>
    </row>
    <row r="16" spans="1:21" s="24" customFormat="1" x14ac:dyDescent="0.2">
      <c r="B16" s="107" t="s">
        <v>129</v>
      </c>
      <c r="C16" s="110"/>
      <c r="D16" s="110"/>
      <c r="E16" s="110"/>
      <c r="F16" s="110"/>
      <c r="G16" s="110"/>
      <c r="H16" s="110"/>
      <c r="I16" s="110">
        <v>-1806</v>
      </c>
      <c r="J16" s="110"/>
      <c r="K16" s="110"/>
      <c r="L16" s="110"/>
      <c r="M16" s="110"/>
      <c r="N16" s="57"/>
      <c r="O16" s="57"/>
      <c r="P16" s="110"/>
      <c r="R16" s="57"/>
      <c r="T16" s="57"/>
      <c r="U16" s="57"/>
    </row>
    <row r="17" spans="1:21" s="24" customFormat="1" x14ac:dyDescent="0.2">
      <c r="B17" s="107" t="s">
        <v>34</v>
      </c>
      <c r="C17" s="110"/>
      <c r="D17" s="110"/>
      <c r="E17" s="110">
        <v>47</v>
      </c>
      <c r="F17" s="110"/>
      <c r="G17" s="110">
        <v>39</v>
      </c>
      <c r="H17" s="110"/>
      <c r="I17" s="110">
        <v>-1</v>
      </c>
      <c r="J17" s="110"/>
      <c r="K17" s="110"/>
      <c r="L17" s="110"/>
      <c r="M17" s="110"/>
      <c r="N17" s="57"/>
      <c r="O17" s="57"/>
      <c r="P17" s="109"/>
      <c r="R17" s="57"/>
      <c r="T17" s="57"/>
      <c r="U17" s="57"/>
    </row>
    <row r="18" spans="1:21" s="24" customFormat="1" ht="13.5" thickBot="1" x14ac:dyDescent="0.25">
      <c r="B18" s="127" t="s">
        <v>144</v>
      </c>
      <c r="C18" s="112">
        <f>SUM(C9:C17)</f>
        <v>1466</v>
      </c>
      <c r="D18" s="108"/>
      <c r="E18" s="112">
        <f>SUM(E9:E17)</f>
        <v>603</v>
      </c>
      <c r="F18" s="108"/>
      <c r="G18" s="112">
        <f>SUM(G9:G17)</f>
        <v>-60</v>
      </c>
      <c r="H18" s="108"/>
      <c r="I18" s="112">
        <f>SUM(I9:I17)</f>
        <v>-12808</v>
      </c>
      <c r="J18" s="108"/>
      <c r="K18" s="112">
        <f>SUM(K9:K17)</f>
        <v>15649</v>
      </c>
      <c r="L18" s="108"/>
      <c r="M18" s="112">
        <f>SUM(M9:M17)</f>
        <v>-2475</v>
      </c>
      <c r="N18" s="108"/>
      <c r="O18" s="108"/>
      <c r="P18" s="112">
        <f>SUM(P9:P17)</f>
        <v>166</v>
      </c>
      <c r="R18" s="57"/>
      <c r="T18" s="57"/>
      <c r="U18" s="57"/>
    </row>
    <row r="19" spans="1:21" s="24" customFormat="1" ht="13.5" thickTop="1" x14ac:dyDescent="0.2">
      <c r="B19" s="107" t="s">
        <v>110</v>
      </c>
      <c r="C19" s="110"/>
      <c r="D19" s="110"/>
      <c r="E19" s="110"/>
      <c r="F19" s="110"/>
      <c r="G19" s="110"/>
      <c r="H19" s="110"/>
      <c r="I19" s="110"/>
      <c r="J19" s="110"/>
      <c r="K19" s="110">
        <v>2472</v>
      </c>
      <c r="L19" s="57"/>
      <c r="M19" s="109"/>
      <c r="N19" s="57"/>
      <c r="O19" s="57"/>
      <c r="P19" s="110">
        <v>159</v>
      </c>
      <c r="R19" s="57"/>
      <c r="T19" s="57"/>
      <c r="U19" s="57"/>
    </row>
    <row r="20" spans="1:21" s="24" customFormat="1" x14ac:dyDescent="0.2">
      <c r="A20" s="51"/>
      <c r="B20" s="107" t="s">
        <v>127</v>
      </c>
      <c r="C20" s="110"/>
      <c r="D20" s="110"/>
      <c r="E20" s="110"/>
      <c r="F20" s="110"/>
      <c r="G20" s="110"/>
      <c r="H20" s="110"/>
      <c r="I20" s="110"/>
      <c r="J20" s="110"/>
      <c r="K20" s="110"/>
      <c r="L20" s="57"/>
      <c r="M20" s="110">
        <v>-146</v>
      </c>
      <c r="N20" s="57"/>
      <c r="O20" s="57"/>
      <c r="P20" s="110">
        <v>2</v>
      </c>
      <c r="Q20" s="57"/>
      <c r="S20" s="57"/>
    </row>
    <row r="21" spans="1:21" s="24" customFormat="1" x14ac:dyDescent="0.2">
      <c r="B21" s="107" t="s">
        <v>150</v>
      </c>
      <c r="C21" s="110"/>
      <c r="D21" s="110"/>
      <c r="E21" s="110"/>
      <c r="F21" s="110"/>
      <c r="G21" s="110"/>
      <c r="H21" s="110"/>
      <c r="I21" s="110"/>
      <c r="J21" s="110"/>
      <c r="K21" s="110">
        <v>-1168</v>
      </c>
      <c r="L21" s="57"/>
      <c r="M21" s="110"/>
      <c r="N21" s="110"/>
      <c r="O21" s="57"/>
      <c r="P21" s="110">
        <v>-109</v>
      </c>
      <c r="Q21" s="57"/>
      <c r="S21" s="57"/>
    </row>
    <row r="22" spans="1:21" s="24" customFormat="1" x14ac:dyDescent="0.2">
      <c r="B22" s="107" t="s">
        <v>87</v>
      </c>
      <c r="C22" s="110"/>
      <c r="D22" s="110"/>
      <c r="E22" s="110">
        <v>120</v>
      </c>
      <c r="F22" s="110"/>
      <c r="G22" s="110"/>
      <c r="H22" s="110"/>
      <c r="I22" s="110"/>
      <c r="J22" s="110"/>
      <c r="K22" s="110"/>
      <c r="L22" s="57"/>
      <c r="M22" s="110"/>
      <c r="N22" s="57"/>
      <c r="O22" s="57"/>
      <c r="P22" s="110"/>
      <c r="Q22" s="57"/>
      <c r="S22" s="57"/>
    </row>
    <row r="23" spans="1:21" s="24" customFormat="1" x14ac:dyDescent="0.2">
      <c r="B23" s="107" t="s">
        <v>128</v>
      </c>
      <c r="C23" s="110"/>
      <c r="D23" s="110"/>
      <c r="E23" s="110">
        <v>99</v>
      </c>
      <c r="F23" s="110"/>
      <c r="G23" s="110"/>
      <c r="H23" s="110"/>
      <c r="I23" s="110">
        <v>297</v>
      </c>
      <c r="J23" s="110"/>
      <c r="K23" s="110"/>
      <c r="L23" s="57"/>
      <c r="M23" s="109"/>
      <c r="N23" s="57"/>
      <c r="O23" s="57"/>
      <c r="P23" s="110"/>
      <c r="Q23" s="57"/>
      <c r="S23" s="57"/>
    </row>
    <row r="24" spans="1:21" s="24" customFormat="1" x14ac:dyDescent="0.2">
      <c r="B24" s="107" t="s">
        <v>143</v>
      </c>
      <c r="C24" s="110"/>
      <c r="D24" s="110"/>
      <c r="E24" s="110">
        <v>-70</v>
      </c>
      <c r="F24" s="110"/>
      <c r="G24" s="110"/>
      <c r="H24" s="110"/>
      <c r="I24" s="110">
        <v>70</v>
      </c>
      <c r="J24" s="110"/>
      <c r="K24" s="110"/>
      <c r="L24" s="57"/>
      <c r="M24" s="109"/>
      <c r="N24" s="57"/>
      <c r="O24" s="57"/>
      <c r="P24" s="110"/>
      <c r="Q24" s="57"/>
      <c r="S24" s="57"/>
    </row>
    <row r="25" spans="1:21" s="24" customFormat="1" x14ac:dyDescent="0.2">
      <c r="B25" s="107" t="s">
        <v>129</v>
      </c>
      <c r="C25" s="110"/>
      <c r="D25" s="110"/>
      <c r="E25" s="110"/>
      <c r="F25" s="110"/>
      <c r="G25" s="110"/>
      <c r="H25" s="110"/>
      <c r="I25" s="110">
        <v>-1943</v>
      </c>
      <c r="J25" s="110"/>
      <c r="K25" s="110"/>
      <c r="L25" s="57"/>
      <c r="M25" s="109"/>
      <c r="N25" s="57"/>
      <c r="O25" s="57"/>
      <c r="P25" s="110"/>
      <c r="R25" s="57"/>
      <c r="T25" s="57"/>
    </row>
    <row r="26" spans="1:21" s="24" customFormat="1" x14ac:dyDescent="0.2">
      <c r="B26" s="107" t="s">
        <v>34</v>
      </c>
      <c r="C26" s="110"/>
      <c r="D26" s="110"/>
      <c r="E26" s="110">
        <v>66</v>
      </c>
      <c r="F26" s="110"/>
      <c r="G26" s="110">
        <v>19</v>
      </c>
      <c r="H26" s="110"/>
      <c r="I26" s="110">
        <v>-2</v>
      </c>
      <c r="J26" s="110"/>
      <c r="K26" s="110"/>
      <c r="L26" s="57"/>
      <c r="M26" s="109"/>
      <c r="N26" s="57"/>
      <c r="O26" s="57"/>
      <c r="P26" s="110">
        <v>-17</v>
      </c>
      <c r="R26" s="57"/>
      <c r="T26" s="57"/>
    </row>
    <row r="27" spans="1:21" s="24" customFormat="1" ht="13.5" thickBot="1" x14ac:dyDescent="0.25">
      <c r="B27" s="127" t="s">
        <v>156</v>
      </c>
      <c r="C27" s="206">
        <f>SUM(C18:C26)</f>
        <v>1466</v>
      </c>
      <c r="D27" s="207"/>
      <c r="E27" s="206">
        <f>SUM(E18:E26)</f>
        <v>818</v>
      </c>
      <c r="F27" s="207"/>
      <c r="G27" s="206">
        <f>SUM(G18:G26)</f>
        <v>-41</v>
      </c>
      <c r="H27" s="207"/>
      <c r="I27" s="209">
        <f>SUM(I18:I26)</f>
        <v>-14386</v>
      </c>
      <c r="J27" s="207"/>
      <c r="K27" s="206">
        <f>SUM(K18:K26)</f>
        <v>16953</v>
      </c>
      <c r="L27" s="207"/>
      <c r="M27" s="206">
        <f>SUM(M18:M26)</f>
        <v>-2621</v>
      </c>
      <c r="N27" s="207"/>
      <c r="O27" s="207"/>
      <c r="P27" s="206">
        <f>SUM(P18:P26)</f>
        <v>201</v>
      </c>
      <c r="R27" s="57"/>
      <c r="T27" s="57"/>
    </row>
    <row r="28" spans="1:21" s="24" customFormat="1" ht="13.5" thickTop="1" x14ac:dyDescent="0.2">
      <c r="B28" s="203" t="s">
        <v>110</v>
      </c>
      <c r="C28" s="111"/>
      <c r="D28" s="57"/>
      <c r="E28" s="111"/>
      <c r="F28" s="57"/>
      <c r="G28" s="116"/>
      <c r="H28" s="57"/>
      <c r="I28" s="111"/>
      <c r="J28" s="57"/>
      <c r="K28" s="210">
        <v>2241</v>
      </c>
      <c r="L28" s="57"/>
      <c r="M28" s="111"/>
      <c r="N28" s="57"/>
      <c r="O28" s="57"/>
      <c r="P28" s="111">
        <v>169</v>
      </c>
      <c r="R28" s="57"/>
      <c r="T28" s="57"/>
    </row>
    <row r="29" spans="1:21" s="24" customFormat="1" x14ac:dyDescent="0.2">
      <c r="B29" s="203" t="s">
        <v>127</v>
      </c>
      <c r="C29" s="111"/>
      <c r="D29" s="57"/>
      <c r="E29" s="111"/>
      <c r="F29" s="57"/>
      <c r="G29" s="116"/>
      <c r="H29" s="57"/>
      <c r="I29" s="111"/>
      <c r="J29" s="57"/>
      <c r="K29" s="116"/>
      <c r="L29" s="57"/>
      <c r="M29" s="111">
        <v>170</v>
      </c>
      <c r="N29" s="57"/>
      <c r="O29" s="57"/>
      <c r="P29" s="110">
        <v>-3</v>
      </c>
      <c r="R29" s="57"/>
      <c r="T29" s="57"/>
    </row>
    <row r="30" spans="1:21" s="24" customFormat="1" x14ac:dyDescent="0.2">
      <c r="B30" s="203" t="s">
        <v>150</v>
      </c>
      <c r="C30" s="111"/>
      <c r="D30" s="57"/>
      <c r="E30" s="111"/>
      <c r="F30" s="57"/>
      <c r="G30" s="116"/>
      <c r="H30" s="57"/>
      <c r="I30" s="111"/>
      <c r="J30" s="57"/>
      <c r="K30" s="210">
        <v>-1242</v>
      </c>
      <c r="L30" s="57"/>
      <c r="M30" s="111"/>
      <c r="N30" s="57"/>
      <c r="O30" s="57"/>
      <c r="P30" s="110">
        <v>-140</v>
      </c>
      <c r="R30" s="57"/>
      <c r="T30" s="57"/>
    </row>
    <row r="31" spans="1:21" s="24" customFormat="1" x14ac:dyDescent="0.2">
      <c r="B31" s="203" t="s">
        <v>87</v>
      </c>
      <c r="C31" s="111"/>
      <c r="D31" s="57"/>
      <c r="E31" s="111">
        <v>128</v>
      </c>
      <c r="F31" s="57"/>
      <c r="G31" s="116"/>
      <c r="H31" s="57"/>
      <c r="I31" s="111"/>
      <c r="J31" s="57"/>
      <c r="K31" s="116"/>
      <c r="L31" s="57"/>
      <c r="M31" s="111"/>
      <c r="N31" s="57"/>
      <c r="O31" s="57"/>
      <c r="P31" s="111"/>
      <c r="R31" s="57"/>
      <c r="T31" s="57"/>
    </row>
    <row r="32" spans="1:21" s="24" customFormat="1" x14ac:dyDescent="0.2">
      <c r="B32" s="203" t="s">
        <v>128</v>
      </c>
      <c r="C32" s="111"/>
      <c r="D32" s="57"/>
      <c r="E32" s="111">
        <v>82</v>
      </c>
      <c r="F32" s="57"/>
      <c r="G32" s="116"/>
      <c r="H32" s="57"/>
      <c r="I32" s="111">
        <v>201</v>
      </c>
      <c r="J32" s="57"/>
      <c r="K32" s="116"/>
      <c r="L32" s="57"/>
      <c r="M32" s="111"/>
      <c r="N32" s="57"/>
      <c r="O32" s="57"/>
      <c r="P32" s="111"/>
      <c r="R32" s="57"/>
      <c r="T32" s="57"/>
    </row>
    <row r="33" spans="2:20" s="24" customFormat="1" x14ac:dyDescent="0.2">
      <c r="B33" s="203" t="s">
        <v>143</v>
      </c>
      <c r="C33" s="111"/>
      <c r="D33" s="57"/>
      <c r="E33" s="110">
        <v>-75</v>
      </c>
      <c r="F33" s="211"/>
      <c r="G33" s="210"/>
      <c r="H33" s="211"/>
      <c r="I33" s="110">
        <v>75</v>
      </c>
      <c r="J33" s="57"/>
      <c r="K33" s="116"/>
      <c r="L33" s="57"/>
      <c r="M33" s="111"/>
      <c r="N33" s="57"/>
      <c r="O33" s="57"/>
      <c r="P33" s="111"/>
      <c r="R33" s="57"/>
      <c r="T33" s="57"/>
    </row>
    <row r="34" spans="2:20" s="24" customFormat="1" x14ac:dyDescent="0.2">
      <c r="B34" s="203" t="s">
        <v>129</v>
      </c>
      <c r="C34" s="111"/>
      <c r="D34" s="57"/>
      <c r="E34" s="111"/>
      <c r="F34" s="57"/>
      <c r="G34" s="116"/>
      <c r="H34" s="57"/>
      <c r="I34" s="110">
        <v>-1521</v>
      </c>
      <c r="J34" s="57"/>
      <c r="K34" s="116"/>
      <c r="L34" s="57"/>
      <c r="M34" s="111"/>
      <c r="N34" s="57"/>
      <c r="O34" s="57"/>
      <c r="P34" s="111"/>
      <c r="R34" s="57"/>
      <c r="T34" s="57"/>
    </row>
    <row r="35" spans="2:20" s="24" customFormat="1" x14ac:dyDescent="0.2">
      <c r="B35" s="203" t="s">
        <v>34</v>
      </c>
      <c r="C35" s="111"/>
      <c r="D35" s="57"/>
      <c r="E35" s="111">
        <v>51</v>
      </c>
      <c r="F35" s="57"/>
      <c r="G35" s="116">
        <v>8</v>
      </c>
      <c r="H35" s="57"/>
      <c r="I35" s="110">
        <v>-2</v>
      </c>
      <c r="J35" s="57"/>
      <c r="K35" s="116"/>
      <c r="L35" s="57"/>
      <c r="M35" s="111"/>
      <c r="N35" s="57"/>
      <c r="O35" s="57"/>
      <c r="P35" s="212">
        <v>4</v>
      </c>
      <c r="R35" s="57"/>
      <c r="T35" s="57"/>
    </row>
    <row r="36" spans="2:20" s="24" customFormat="1" ht="13.5" thickBot="1" x14ac:dyDescent="0.25">
      <c r="B36" s="113" t="s">
        <v>171</v>
      </c>
      <c r="C36" s="114">
        <f>SUM(C27:C35)</f>
        <v>1466</v>
      </c>
      <c r="D36" s="115"/>
      <c r="E36" s="114">
        <f>SUM(E27:E35)</f>
        <v>1004</v>
      </c>
      <c r="F36" s="115"/>
      <c r="G36" s="114">
        <f>SUM(G27:G35)</f>
        <v>-33</v>
      </c>
      <c r="H36" s="115"/>
      <c r="I36" s="123">
        <f>SUM(I27:I35)</f>
        <v>-15633</v>
      </c>
      <c r="J36" s="115"/>
      <c r="K36" s="114">
        <f>SUM(K27:K35)</f>
        <v>17952</v>
      </c>
      <c r="L36" s="115"/>
      <c r="M36" s="114">
        <f>SUM(M27:M35)</f>
        <v>-2451</v>
      </c>
      <c r="N36" s="115"/>
      <c r="O36" s="115"/>
      <c r="P36" s="114">
        <f>SUM(P27:P35)</f>
        <v>231</v>
      </c>
      <c r="R36" s="57"/>
      <c r="T36" s="57"/>
    </row>
    <row r="37" spans="2:20" s="24" customFormat="1" ht="13.5" thickTop="1" x14ac:dyDescent="0.2">
      <c r="C37" s="111"/>
      <c r="D37" s="57"/>
      <c r="E37" s="111"/>
      <c r="F37" s="57"/>
      <c r="G37" s="116"/>
      <c r="H37" s="57"/>
      <c r="I37" s="111"/>
      <c r="J37" s="57"/>
      <c r="K37" s="116"/>
      <c r="L37" s="57"/>
      <c r="M37" s="111"/>
      <c r="N37" s="57"/>
      <c r="O37" s="57"/>
      <c r="P37" s="111"/>
      <c r="R37" s="57"/>
      <c r="T37" s="57"/>
    </row>
    <row r="38" spans="2:20" s="24" customFormat="1" x14ac:dyDescent="0.2">
      <c r="B38" s="221" t="s">
        <v>74</v>
      </c>
      <c r="C38" s="221"/>
      <c r="D38" s="221"/>
      <c r="E38" s="221"/>
      <c r="F38" s="221"/>
      <c r="G38" s="116"/>
      <c r="H38" s="57"/>
      <c r="I38" s="111"/>
      <c r="J38" s="57"/>
      <c r="K38" s="116"/>
      <c r="L38" s="57"/>
      <c r="M38" s="111"/>
      <c r="N38" s="57"/>
      <c r="O38" s="57"/>
      <c r="P38" s="111"/>
      <c r="R38" s="57"/>
      <c r="T38" s="57"/>
    </row>
    <row r="39" spans="2:20" s="24" customFormat="1" x14ac:dyDescent="0.2">
      <c r="C39" s="111"/>
      <c r="D39" s="57"/>
      <c r="E39" s="111"/>
      <c r="F39" s="57"/>
      <c r="G39" s="116"/>
      <c r="H39" s="57"/>
      <c r="I39" s="111"/>
      <c r="J39" s="57"/>
      <c r="K39" s="116"/>
      <c r="L39" s="57"/>
      <c r="M39" s="111"/>
      <c r="N39" s="57"/>
      <c r="O39" s="57"/>
      <c r="P39" s="111"/>
      <c r="R39" s="57"/>
      <c r="T39" s="57"/>
    </row>
    <row r="40" spans="2:20" s="24" customFormat="1" x14ac:dyDescent="0.2">
      <c r="C40" s="111"/>
      <c r="D40" s="57"/>
      <c r="E40" s="111"/>
      <c r="F40" s="57"/>
      <c r="G40" s="116"/>
      <c r="H40" s="57"/>
      <c r="I40" s="111"/>
      <c r="J40" s="57"/>
      <c r="K40" s="116"/>
      <c r="L40" s="57"/>
      <c r="M40" s="111"/>
      <c r="N40" s="57"/>
      <c r="O40" s="57"/>
      <c r="P40" s="111"/>
      <c r="R40" s="57"/>
      <c r="T40" s="57"/>
    </row>
    <row r="41" spans="2:20" s="24" customFormat="1" x14ac:dyDescent="0.2">
      <c r="C41" s="111"/>
      <c r="D41" s="57"/>
      <c r="E41" s="111"/>
      <c r="F41" s="57"/>
      <c r="G41" s="116"/>
      <c r="H41" s="57"/>
      <c r="I41" s="111"/>
      <c r="J41" s="57"/>
      <c r="K41" s="116"/>
      <c r="L41" s="57"/>
      <c r="M41" s="111"/>
      <c r="N41" s="57"/>
      <c r="O41" s="57"/>
      <c r="P41" s="111"/>
      <c r="R41" s="57"/>
      <c r="T41" s="57"/>
    </row>
    <row r="42" spans="2:20" s="24" customFormat="1" x14ac:dyDescent="0.2">
      <c r="C42" s="111"/>
      <c r="D42" s="57"/>
      <c r="E42" s="111"/>
      <c r="F42" s="57"/>
      <c r="G42" s="116"/>
      <c r="H42" s="57"/>
      <c r="I42" s="111"/>
      <c r="J42" s="57"/>
      <c r="K42" s="116"/>
      <c r="L42" s="57"/>
      <c r="M42" s="111"/>
      <c r="N42" s="57"/>
      <c r="O42" s="57"/>
      <c r="P42" s="111"/>
      <c r="R42" s="57"/>
      <c r="T42" s="57"/>
    </row>
    <row r="43" spans="2:20" s="24" customFormat="1" x14ac:dyDescent="0.2">
      <c r="C43" s="111"/>
      <c r="E43" s="111"/>
      <c r="G43" s="116"/>
      <c r="I43" s="111"/>
      <c r="K43" s="116"/>
      <c r="M43" s="111"/>
      <c r="P43" s="116"/>
      <c r="Q43" s="57"/>
      <c r="S43" s="57"/>
    </row>
    <row r="44" spans="2:20" s="24" customFormat="1" x14ac:dyDescent="0.2">
      <c r="C44" s="111"/>
      <c r="E44" s="111"/>
      <c r="G44" s="116"/>
      <c r="I44" s="111"/>
      <c r="J44" s="117"/>
      <c r="K44" s="116"/>
      <c r="M44" s="111"/>
      <c r="P44" s="116"/>
      <c r="Q44" s="57"/>
      <c r="S44" s="57"/>
    </row>
    <row r="45" spans="2:20" s="24" customFormat="1" x14ac:dyDescent="0.2">
      <c r="C45" s="111"/>
      <c r="E45" s="111"/>
      <c r="G45" s="116"/>
      <c r="I45" s="111"/>
      <c r="K45" s="116"/>
      <c r="M45" s="111"/>
      <c r="P45" s="116"/>
      <c r="Q45" s="57"/>
      <c r="S45" s="57"/>
    </row>
    <row r="46" spans="2:20" s="24" customFormat="1" x14ac:dyDescent="0.2">
      <c r="C46" s="111"/>
      <c r="E46" s="111"/>
      <c r="G46" s="116"/>
      <c r="I46" s="111"/>
      <c r="K46" s="116"/>
      <c r="M46" s="111"/>
      <c r="P46" s="116"/>
      <c r="Q46" s="57"/>
      <c r="S46" s="57"/>
    </row>
    <row r="47" spans="2:20" s="24" customFormat="1" x14ac:dyDescent="0.2">
      <c r="C47" s="111"/>
      <c r="D47" s="118"/>
      <c r="E47" s="111"/>
      <c r="F47" s="118"/>
      <c r="G47" s="116"/>
      <c r="H47" s="118"/>
      <c r="I47" s="111"/>
      <c r="J47" s="118"/>
      <c r="K47" s="116"/>
      <c r="L47" s="118"/>
      <c r="M47" s="111"/>
      <c r="N47" s="118"/>
      <c r="P47" s="119"/>
      <c r="Q47" s="57"/>
      <c r="S47" s="57"/>
    </row>
    <row r="48" spans="2:20" s="24" customFormat="1" x14ac:dyDescent="0.2">
      <c r="C48" s="111"/>
      <c r="E48" s="111"/>
      <c r="G48" s="116"/>
      <c r="I48" s="111"/>
      <c r="K48" s="116"/>
      <c r="L48" s="117"/>
      <c r="M48" s="111"/>
      <c r="P48" s="116"/>
      <c r="Q48" s="57"/>
      <c r="S48" s="57"/>
    </row>
    <row r="49" spans="3:19" s="24" customFormat="1" x14ac:dyDescent="0.2">
      <c r="C49" s="111"/>
      <c r="E49" s="111"/>
      <c r="G49" s="116"/>
      <c r="I49" s="111"/>
      <c r="K49" s="116"/>
      <c r="M49" s="111"/>
      <c r="P49" s="116"/>
      <c r="Q49" s="57"/>
      <c r="S49" s="57"/>
    </row>
    <row r="50" spans="3:19" s="24" customFormat="1" x14ac:dyDescent="0.2">
      <c r="C50" s="111"/>
      <c r="E50" s="111"/>
      <c r="G50" s="116"/>
      <c r="I50" s="111"/>
      <c r="K50" s="116"/>
      <c r="M50" s="111"/>
      <c r="P50" s="116"/>
      <c r="Q50" s="57"/>
      <c r="S50" s="57"/>
    </row>
    <row r="51" spans="3:19" s="24" customFormat="1" x14ac:dyDescent="0.2">
      <c r="C51" s="111"/>
      <c r="E51" s="111"/>
      <c r="G51" s="116"/>
      <c r="I51" s="111"/>
      <c r="K51" s="116"/>
      <c r="M51" s="111"/>
      <c r="P51" s="116"/>
      <c r="Q51" s="57"/>
      <c r="S51" s="57"/>
    </row>
    <row r="52" spans="3:19" s="24" customFormat="1" x14ac:dyDescent="0.2">
      <c r="C52" s="111"/>
      <c r="E52" s="111"/>
      <c r="G52" s="116"/>
      <c r="I52" s="111"/>
      <c r="K52" s="116"/>
      <c r="M52" s="111"/>
      <c r="P52" s="116"/>
      <c r="Q52" s="57"/>
      <c r="S52" s="57"/>
    </row>
    <row r="53" spans="3:19" s="24" customFormat="1" x14ac:dyDescent="0.2">
      <c r="C53" s="111"/>
      <c r="E53" s="111"/>
      <c r="G53" s="116"/>
      <c r="I53" s="111"/>
      <c r="K53" s="116"/>
      <c r="M53" s="111"/>
      <c r="P53" s="116"/>
      <c r="Q53" s="57"/>
      <c r="S53" s="57"/>
    </row>
    <row r="54" spans="3:19" s="24" customFormat="1" x14ac:dyDescent="0.2">
      <c r="C54" s="111"/>
      <c r="E54" s="111"/>
      <c r="G54" s="116"/>
      <c r="I54" s="111"/>
      <c r="K54" s="116"/>
      <c r="M54" s="111"/>
      <c r="P54" s="116"/>
      <c r="Q54" s="57"/>
      <c r="S54" s="57"/>
    </row>
    <row r="55" spans="3:19" s="24" customFormat="1" x14ac:dyDescent="0.2">
      <c r="G55" s="57"/>
      <c r="K55" s="57"/>
      <c r="P55" s="57"/>
      <c r="Q55" s="57"/>
      <c r="S55" s="57"/>
    </row>
    <row r="56" spans="3:19" s="24" customFormat="1" x14ac:dyDescent="0.2">
      <c r="G56" s="57"/>
      <c r="K56" s="57"/>
      <c r="P56" s="57"/>
      <c r="Q56" s="57"/>
      <c r="S56" s="57"/>
    </row>
    <row r="57" spans="3:19" s="24" customFormat="1" x14ac:dyDescent="0.2">
      <c r="G57" s="57"/>
      <c r="J57" s="117"/>
      <c r="K57" s="57"/>
      <c r="P57" s="57"/>
      <c r="Q57" s="57"/>
      <c r="S57" s="57"/>
    </row>
    <row r="58" spans="3:19" s="24" customFormat="1" x14ac:dyDescent="0.2">
      <c r="G58" s="57"/>
      <c r="K58" s="57"/>
      <c r="P58" s="57"/>
      <c r="Q58" s="57"/>
      <c r="S58" s="57"/>
    </row>
    <row r="59" spans="3:19" s="24" customFormat="1" x14ac:dyDescent="0.2">
      <c r="G59" s="57"/>
      <c r="K59" s="57"/>
      <c r="P59" s="57"/>
      <c r="Q59" s="57"/>
      <c r="S59" s="57"/>
    </row>
    <row r="60" spans="3:19" s="24" customFormat="1" x14ac:dyDescent="0.2">
      <c r="D60" s="118"/>
      <c r="F60" s="118"/>
      <c r="G60" s="57"/>
      <c r="H60" s="118"/>
      <c r="J60" s="118"/>
      <c r="K60" s="57"/>
      <c r="L60" s="118"/>
      <c r="N60" s="118"/>
      <c r="P60" s="120"/>
      <c r="Q60" s="57"/>
      <c r="S60" s="57"/>
    </row>
    <row r="61" spans="3:19" s="24" customFormat="1" x14ac:dyDescent="0.2">
      <c r="G61" s="57"/>
      <c r="K61" s="57"/>
      <c r="L61" s="117"/>
      <c r="P61" s="57"/>
      <c r="Q61" s="57"/>
      <c r="S61" s="57"/>
    </row>
    <row r="62" spans="3:19" s="24" customFormat="1" x14ac:dyDescent="0.2">
      <c r="G62" s="57"/>
      <c r="K62" s="57"/>
      <c r="P62" s="57"/>
      <c r="Q62" s="57"/>
      <c r="S62" s="57"/>
    </row>
    <row r="63" spans="3:19" s="24" customFormat="1" x14ac:dyDescent="0.2">
      <c r="G63" s="57"/>
      <c r="K63" s="57"/>
      <c r="L63" s="117"/>
      <c r="P63" s="57"/>
      <c r="Q63" s="57"/>
      <c r="S63" s="57"/>
    </row>
    <row r="64" spans="3:19" s="24" customFormat="1" x14ac:dyDescent="0.2">
      <c r="G64" s="57"/>
      <c r="K64" s="57"/>
      <c r="P64" s="57"/>
      <c r="Q64" s="57"/>
      <c r="S64" s="57"/>
    </row>
    <row r="65" spans="2:19" s="24" customFormat="1" x14ac:dyDescent="0.2">
      <c r="G65" s="57"/>
      <c r="K65" s="57"/>
      <c r="P65" s="57"/>
      <c r="Q65" s="57"/>
      <c r="S65" s="57"/>
    </row>
    <row r="66" spans="2:19" s="24" customFormat="1" x14ac:dyDescent="0.2">
      <c r="G66" s="57"/>
      <c r="K66" s="57"/>
      <c r="P66" s="57"/>
      <c r="Q66" s="57"/>
      <c r="S66" s="57"/>
    </row>
    <row r="67" spans="2:19" s="24" customFormat="1" x14ac:dyDescent="0.2">
      <c r="G67" s="57"/>
      <c r="J67" s="117"/>
      <c r="K67" s="57"/>
      <c r="P67" s="57"/>
      <c r="Q67" s="57"/>
      <c r="S67" s="57"/>
    </row>
    <row r="68" spans="2:19" s="24" customFormat="1" x14ac:dyDescent="0.2">
      <c r="G68" s="57"/>
      <c r="K68" s="57"/>
      <c r="P68" s="57"/>
      <c r="Q68" s="57"/>
      <c r="S68" s="57"/>
    </row>
    <row r="69" spans="2:19" s="24" customFormat="1" x14ac:dyDescent="0.2">
      <c r="D69" s="118"/>
      <c r="F69" s="118"/>
      <c r="G69" s="57"/>
      <c r="H69" s="118"/>
      <c r="J69" s="118"/>
      <c r="K69" s="57"/>
      <c r="L69" s="118"/>
      <c r="N69" s="118"/>
      <c r="P69" s="120"/>
      <c r="Q69" s="57"/>
      <c r="S69" s="57"/>
    </row>
    <row r="70" spans="2:19" s="24" customFormat="1" x14ac:dyDescent="0.2">
      <c r="G70" s="57"/>
      <c r="K70" s="57"/>
      <c r="P70" s="57"/>
      <c r="Q70" s="57"/>
      <c r="S70" s="57"/>
    </row>
    <row r="71" spans="2:19" s="24" customFormat="1" x14ac:dyDescent="0.2">
      <c r="B71" s="51"/>
      <c r="C71" s="51"/>
      <c r="E71" s="51"/>
      <c r="G71" s="53"/>
      <c r="I71" s="51"/>
      <c r="K71" s="53"/>
      <c r="M71" s="51"/>
      <c r="P71" s="57"/>
      <c r="Q71" s="57"/>
      <c r="S71" s="57"/>
    </row>
    <row r="72" spans="2:19" x14ac:dyDescent="0.2">
      <c r="D72" s="51"/>
      <c r="F72" s="51"/>
      <c r="G72" s="53"/>
      <c r="H72" s="51"/>
      <c r="I72" s="51"/>
      <c r="J72" s="51"/>
      <c r="K72" s="53"/>
      <c r="L72" s="51"/>
      <c r="M72" s="51"/>
      <c r="N72" s="51"/>
      <c r="O72" s="51"/>
      <c r="P72" s="53"/>
      <c r="Q72" s="53"/>
      <c r="R72" s="51"/>
      <c r="S72" s="53"/>
    </row>
    <row r="73" spans="2:19" x14ac:dyDescent="0.2">
      <c r="D73" s="51"/>
      <c r="F73" s="51"/>
      <c r="G73" s="53"/>
      <c r="H73" s="51"/>
      <c r="I73" s="51"/>
      <c r="J73" s="51"/>
      <c r="K73" s="53"/>
      <c r="L73" s="51"/>
      <c r="M73" s="51"/>
      <c r="N73" s="51"/>
      <c r="O73" s="51"/>
      <c r="P73" s="53"/>
      <c r="Q73" s="53"/>
      <c r="R73" s="51"/>
      <c r="S73" s="53"/>
    </row>
    <row r="74" spans="2:19" x14ac:dyDescent="0.2">
      <c r="D74" s="51"/>
      <c r="F74" s="51"/>
      <c r="G74" s="53"/>
      <c r="H74" s="51"/>
      <c r="I74" s="51"/>
      <c r="J74" s="51"/>
      <c r="K74" s="53"/>
      <c r="L74" s="51"/>
      <c r="M74" s="51"/>
      <c r="N74" s="51"/>
      <c r="O74" s="51"/>
      <c r="P74" s="53"/>
      <c r="Q74" s="53"/>
      <c r="R74" s="51"/>
      <c r="S74" s="53"/>
    </row>
    <row r="75" spans="2:19" x14ac:dyDescent="0.2">
      <c r="D75" s="51"/>
      <c r="F75" s="51"/>
      <c r="G75" s="53"/>
      <c r="H75" s="51"/>
      <c r="I75" s="51"/>
      <c r="J75" s="51"/>
      <c r="K75" s="53"/>
      <c r="L75" s="51"/>
      <c r="M75" s="51"/>
      <c r="N75" s="51"/>
      <c r="O75" s="51"/>
      <c r="P75" s="53"/>
      <c r="Q75" s="53"/>
      <c r="R75" s="51"/>
      <c r="S75" s="53"/>
    </row>
    <row r="76" spans="2:19" x14ac:dyDescent="0.2">
      <c r="D76" s="51"/>
      <c r="F76" s="51"/>
      <c r="G76" s="53"/>
      <c r="H76" s="51"/>
      <c r="I76" s="51"/>
      <c r="J76" s="51"/>
      <c r="K76" s="53"/>
      <c r="L76" s="51"/>
      <c r="M76" s="51"/>
      <c r="N76" s="51"/>
      <c r="O76" s="51"/>
      <c r="P76" s="53"/>
      <c r="Q76" s="53"/>
      <c r="R76" s="51"/>
      <c r="S76" s="53"/>
    </row>
    <row r="77" spans="2:19" x14ac:dyDescent="0.2">
      <c r="D77" s="51"/>
      <c r="F77" s="51"/>
      <c r="G77" s="53"/>
      <c r="H77" s="51"/>
      <c r="I77" s="51"/>
      <c r="J77" s="51"/>
      <c r="K77" s="53"/>
      <c r="L77" s="51"/>
      <c r="M77" s="51"/>
      <c r="N77" s="51"/>
      <c r="O77" s="51"/>
      <c r="P77" s="53"/>
      <c r="Q77" s="53"/>
      <c r="R77" s="51"/>
      <c r="S77" s="53"/>
    </row>
    <row r="78" spans="2:19" x14ac:dyDescent="0.2">
      <c r="D78" s="51"/>
      <c r="F78" s="51"/>
      <c r="G78" s="53"/>
      <c r="H78" s="51"/>
      <c r="I78" s="51"/>
      <c r="J78" s="51"/>
      <c r="K78" s="53"/>
      <c r="L78" s="51"/>
      <c r="M78" s="51"/>
      <c r="N78" s="51"/>
      <c r="O78" s="51"/>
      <c r="P78" s="53"/>
      <c r="Q78" s="53"/>
      <c r="R78" s="51"/>
      <c r="S78" s="53"/>
    </row>
    <row r="79" spans="2:19" x14ac:dyDescent="0.2">
      <c r="D79" s="51"/>
      <c r="F79" s="51"/>
      <c r="G79" s="53"/>
      <c r="H79" s="51"/>
      <c r="I79" s="51"/>
      <c r="J79" s="51"/>
      <c r="K79" s="53"/>
      <c r="L79" s="51"/>
      <c r="M79" s="51"/>
      <c r="N79" s="51"/>
      <c r="O79" s="51"/>
      <c r="P79" s="53"/>
      <c r="Q79" s="53"/>
      <c r="R79" s="51"/>
      <c r="S79" s="53"/>
    </row>
    <row r="80" spans="2:19" x14ac:dyDescent="0.2">
      <c r="D80" s="51"/>
      <c r="F80" s="51"/>
      <c r="G80" s="53"/>
      <c r="H80" s="51"/>
      <c r="I80" s="51"/>
      <c r="J80" s="51"/>
      <c r="K80" s="53"/>
      <c r="L80" s="51"/>
      <c r="M80" s="51"/>
      <c r="N80" s="51"/>
      <c r="O80" s="51"/>
      <c r="P80" s="53"/>
      <c r="Q80" s="53"/>
      <c r="R80" s="51"/>
      <c r="S80" s="53"/>
    </row>
    <row r="81" spans="4:19" x14ac:dyDescent="0.2">
      <c r="D81" s="51"/>
      <c r="F81" s="51"/>
      <c r="G81" s="53"/>
      <c r="H81" s="51"/>
      <c r="I81" s="51"/>
      <c r="J81" s="51"/>
      <c r="K81" s="53"/>
      <c r="L81" s="51"/>
      <c r="M81" s="51"/>
      <c r="N81" s="51"/>
      <c r="O81" s="51"/>
      <c r="P81" s="53"/>
      <c r="Q81" s="53"/>
      <c r="R81" s="51"/>
      <c r="S81" s="53"/>
    </row>
    <row r="82" spans="4:19" x14ac:dyDescent="0.2">
      <c r="D82" s="51"/>
      <c r="F82" s="51"/>
      <c r="G82" s="53"/>
      <c r="H82" s="51"/>
      <c r="I82" s="51"/>
      <c r="J82" s="51"/>
      <c r="K82" s="53"/>
      <c r="L82" s="51"/>
      <c r="M82" s="51"/>
      <c r="N82" s="51"/>
      <c r="O82" s="51"/>
      <c r="P82" s="53"/>
      <c r="Q82" s="53"/>
      <c r="R82" s="51"/>
      <c r="S82" s="53"/>
    </row>
    <row r="83" spans="4:19" x14ac:dyDescent="0.2">
      <c r="D83" s="51"/>
      <c r="F83" s="51"/>
      <c r="G83" s="53"/>
      <c r="H83" s="51"/>
      <c r="I83" s="51"/>
      <c r="J83" s="51"/>
      <c r="K83" s="53"/>
      <c r="L83" s="51"/>
      <c r="M83" s="51"/>
      <c r="N83" s="51"/>
      <c r="O83" s="51"/>
      <c r="P83" s="53"/>
      <c r="Q83" s="53"/>
      <c r="R83" s="51"/>
      <c r="S83" s="53"/>
    </row>
    <row r="84" spans="4:19" x14ac:dyDescent="0.2">
      <c r="D84" s="51"/>
      <c r="F84" s="51"/>
      <c r="G84" s="53"/>
      <c r="H84" s="51"/>
      <c r="I84" s="51"/>
      <c r="J84" s="51"/>
      <c r="K84" s="53"/>
      <c r="L84" s="51"/>
      <c r="M84" s="51"/>
      <c r="N84" s="51"/>
      <c r="O84" s="51"/>
      <c r="P84" s="53"/>
      <c r="Q84" s="53"/>
      <c r="R84" s="51"/>
      <c r="S84" s="53"/>
    </row>
    <row r="85" spans="4:19" x14ac:dyDescent="0.2">
      <c r="D85" s="51"/>
      <c r="F85" s="51"/>
      <c r="G85" s="53"/>
      <c r="H85" s="51"/>
      <c r="I85" s="51"/>
      <c r="J85" s="51"/>
      <c r="K85" s="53"/>
      <c r="L85" s="51"/>
      <c r="M85" s="51"/>
      <c r="N85" s="51"/>
      <c r="O85" s="51"/>
      <c r="P85" s="53"/>
      <c r="Q85" s="53"/>
      <c r="R85" s="51"/>
      <c r="S85" s="53"/>
    </row>
    <row r="86" spans="4:19" x14ac:dyDescent="0.2">
      <c r="D86" s="51"/>
      <c r="F86" s="51"/>
      <c r="G86" s="53"/>
      <c r="H86" s="51"/>
      <c r="I86" s="51"/>
      <c r="J86" s="51"/>
      <c r="K86" s="53"/>
      <c r="L86" s="51"/>
      <c r="M86" s="51"/>
      <c r="N86" s="51"/>
      <c r="O86" s="51"/>
      <c r="P86" s="53"/>
      <c r="Q86" s="53"/>
      <c r="R86" s="51"/>
      <c r="S86" s="53"/>
    </row>
    <row r="87" spans="4:19" x14ac:dyDescent="0.2">
      <c r="D87" s="51"/>
      <c r="F87" s="51"/>
      <c r="G87" s="53"/>
      <c r="H87" s="51"/>
      <c r="I87" s="51"/>
      <c r="J87" s="51"/>
      <c r="K87" s="53"/>
      <c r="L87" s="51"/>
      <c r="M87" s="51"/>
      <c r="N87" s="51"/>
      <c r="O87" s="51"/>
      <c r="P87" s="53"/>
      <c r="Q87" s="53"/>
      <c r="R87" s="51"/>
      <c r="S87" s="53"/>
    </row>
    <row r="88" spans="4:19" x14ac:dyDescent="0.2">
      <c r="D88" s="51"/>
      <c r="F88" s="51"/>
      <c r="G88" s="53"/>
      <c r="H88" s="51"/>
      <c r="I88" s="51"/>
      <c r="J88" s="51"/>
      <c r="K88" s="53"/>
      <c r="L88" s="51"/>
      <c r="M88" s="51"/>
      <c r="N88" s="51"/>
      <c r="O88" s="51"/>
      <c r="P88" s="53"/>
      <c r="Q88" s="53"/>
      <c r="R88" s="51"/>
      <c r="S88" s="53"/>
    </row>
    <row r="89" spans="4:19" x14ac:dyDescent="0.2">
      <c r="D89" s="51"/>
      <c r="F89" s="51"/>
      <c r="G89" s="53"/>
      <c r="H89" s="51"/>
      <c r="I89" s="51"/>
      <c r="J89" s="51"/>
      <c r="K89" s="53"/>
      <c r="L89" s="51"/>
      <c r="M89" s="51"/>
      <c r="N89" s="51"/>
      <c r="O89" s="51"/>
      <c r="P89" s="53"/>
      <c r="Q89" s="53"/>
      <c r="R89" s="51"/>
      <c r="S89" s="53"/>
    </row>
    <row r="90" spans="4:19" x14ac:dyDescent="0.2">
      <c r="G90" s="53"/>
      <c r="I90" s="51"/>
      <c r="K90" s="53"/>
      <c r="M90" s="51"/>
    </row>
    <row r="91" spans="4:19" x14ac:dyDescent="0.2">
      <c r="G91" s="53"/>
      <c r="I91" s="51"/>
      <c r="K91" s="53"/>
      <c r="M91" s="51"/>
    </row>
    <row r="92" spans="4:19" x14ac:dyDescent="0.2">
      <c r="G92" s="53"/>
      <c r="I92" s="51"/>
      <c r="K92" s="53"/>
      <c r="M92" s="51"/>
    </row>
    <row r="93" spans="4:19" x14ac:dyDescent="0.2">
      <c r="G93" s="53"/>
      <c r="I93" s="51"/>
      <c r="K93" s="53"/>
      <c r="M93" s="51"/>
    </row>
    <row r="94" spans="4:19" x14ac:dyDescent="0.2">
      <c r="G94" s="53"/>
      <c r="I94" s="51"/>
      <c r="K94" s="53"/>
      <c r="M94" s="51"/>
    </row>
    <row r="95" spans="4:19" x14ac:dyDescent="0.2">
      <c r="G95" s="53"/>
      <c r="I95" s="51"/>
      <c r="K95" s="53"/>
      <c r="M95" s="51"/>
    </row>
    <row r="96" spans="4:19" x14ac:dyDescent="0.2">
      <c r="G96" s="53"/>
      <c r="I96" s="51"/>
      <c r="K96" s="53"/>
      <c r="M96" s="51"/>
    </row>
    <row r="97" spans="7:13" x14ac:dyDescent="0.2">
      <c r="G97" s="53"/>
      <c r="I97" s="51"/>
      <c r="K97" s="53"/>
      <c r="M97" s="51"/>
    </row>
    <row r="98" spans="7:13" x14ac:dyDescent="0.2">
      <c r="G98" s="53"/>
      <c r="I98" s="51"/>
      <c r="K98" s="53"/>
      <c r="M98" s="51"/>
    </row>
    <row r="99" spans="7:13" x14ac:dyDescent="0.2">
      <c r="G99" s="53"/>
      <c r="I99" s="51"/>
      <c r="K99" s="53"/>
      <c r="M99" s="51"/>
    </row>
    <row r="100" spans="7:13" x14ac:dyDescent="0.2">
      <c r="G100" s="53"/>
      <c r="I100" s="51"/>
      <c r="K100" s="53"/>
      <c r="M100" s="51"/>
    </row>
    <row r="101" spans="7:13" x14ac:dyDescent="0.2">
      <c r="G101" s="53"/>
      <c r="I101" s="51"/>
      <c r="K101" s="53"/>
      <c r="M101" s="51"/>
    </row>
    <row r="102" spans="7:13" x14ac:dyDescent="0.2">
      <c r="G102" s="53"/>
      <c r="I102" s="51"/>
      <c r="K102" s="53"/>
      <c r="M102" s="51"/>
    </row>
    <row r="103" spans="7:13" x14ac:dyDescent="0.2">
      <c r="G103" s="53"/>
      <c r="I103" s="51"/>
      <c r="K103" s="53"/>
      <c r="M103" s="51"/>
    </row>
    <row r="104" spans="7:13" x14ac:dyDescent="0.2">
      <c r="G104" s="53"/>
      <c r="I104" s="51"/>
      <c r="K104" s="53"/>
      <c r="M104" s="51"/>
    </row>
    <row r="105" spans="7:13" x14ac:dyDescent="0.2">
      <c r="G105" s="53"/>
      <c r="I105" s="51"/>
      <c r="K105" s="53"/>
      <c r="M105" s="51"/>
    </row>
    <row r="106" spans="7:13" x14ac:dyDescent="0.2">
      <c r="G106" s="53"/>
      <c r="I106" s="51"/>
      <c r="K106" s="53"/>
      <c r="M106" s="51"/>
    </row>
    <row r="107" spans="7:13" x14ac:dyDescent="0.2">
      <c r="G107" s="53"/>
      <c r="I107" s="51"/>
      <c r="K107" s="53"/>
      <c r="M107" s="51"/>
    </row>
    <row r="108" spans="7:13" x14ac:dyDescent="0.2">
      <c r="G108" s="53"/>
      <c r="I108" s="51"/>
      <c r="K108" s="53"/>
      <c r="M108" s="51"/>
    </row>
    <row r="109" spans="7:13" x14ac:dyDescent="0.2">
      <c r="G109" s="53"/>
      <c r="I109" s="51"/>
      <c r="K109" s="53"/>
      <c r="M109" s="51"/>
    </row>
    <row r="110" spans="7:13" x14ac:dyDescent="0.2">
      <c r="G110" s="53"/>
      <c r="I110" s="51"/>
      <c r="K110" s="53"/>
      <c r="M110" s="51"/>
    </row>
    <row r="111" spans="7:13" x14ac:dyDescent="0.2">
      <c r="G111" s="53"/>
      <c r="I111" s="51"/>
      <c r="K111" s="53"/>
      <c r="M111" s="51"/>
    </row>
    <row r="112" spans="7:13" x14ac:dyDescent="0.2">
      <c r="G112" s="53"/>
      <c r="I112" s="51"/>
      <c r="K112" s="53"/>
      <c r="M112" s="51"/>
    </row>
    <row r="113" spans="7:13" x14ac:dyDescent="0.2">
      <c r="G113" s="53"/>
      <c r="I113" s="51"/>
      <c r="K113" s="53"/>
      <c r="M113" s="51"/>
    </row>
    <row r="114" spans="7:13" x14ac:dyDescent="0.2">
      <c r="G114" s="53"/>
      <c r="I114" s="51"/>
      <c r="K114" s="53"/>
      <c r="M114" s="51"/>
    </row>
    <row r="115" spans="7:13" x14ac:dyDescent="0.2">
      <c r="G115" s="53"/>
      <c r="I115" s="51"/>
      <c r="K115" s="53"/>
      <c r="M115" s="51"/>
    </row>
    <row r="116" spans="7:13" x14ac:dyDescent="0.2">
      <c r="G116" s="53"/>
      <c r="I116" s="51"/>
      <c r="K116" s="53"/>
      <c r="M116" s="51"/>
    </row>
    <row r="117" spans="7:13" x14ac:dyDescent="0.2">
      <c r="G117" s="53"/>
      <c r="I117" s="51"/>
      <c r="K117" s="53"/>
      <c r="M117" s="51"/>
    </row>
    <row r="118" spans="7:13" x14ac:dyDescent="0.2">
      <c r="G118" s="53"/>
      <c r="I118" s="51"/>
      <c r="K118" s="53"/>
      <c r="M118" s="51"/>
    </row>
    <row r="119" spans="7:13" x14ac:dyDescent="0.2">
      <c r="G119" s="53"/>
      <c r="I119" s="51"/>
      <c r="K119" s="53"/>
      <c r="M119" s="51"/>
    </row>
    <row r="120" spans="7:13" x14ac:dyDescent="0.2">
      <c r="G120" s="53"/>
      <c r="I120" s="51"/>
      <c r="K120" s="53"/>
      <c r="M120" s="51"/>
    </row>
    <row r="121" spans="7:13" x14ac:dyDescent="0.2">
      <c r="G121" s="53"/>
      <c r="I121" s="51"/>
      <c r="K121" s="53"/>
      <c r="M121" s="51"/>
    </row>
    <row r="122" spans="7:13" x14ac:dyDescent="0.2">
      <c r="G122" s="53"/>
      <c r="I122" s="51"/>
      <c r="K122" s="53"/>
      <c r="M122" s="51"/>
    </row>
    <row r="123" spans="7:13" x14ac:dyDescent="0.2">
      <c r="G123" s="53"/>
      <c r="I123" s="51"/>
      <c r="K123" s="53"/>
      <c r="M123" s="51"/>
    </row>
    <row r="124" spans="7:13" x14ac:dyDescent="0.2">
      <c r="G124" s="53"/>
      <c r="I124" s="51"/>
      <c r="K124" s="53"/>
      <c r="M124" s="51"/>
    </row>
    <row r="125" spans="7:13" x14ac:dyDescent="0.2">
      <c r="G125" s="53"/>
      <c r="I125" s="51"/>
      <c r="K125" s="53"/>
      <c r="M125" s="51"/>
    </row>
    <row r="126" spans="7:13" x14ac:dyDescent="0.2">
      <c r="G126" s="53"/>
      <c r="I126" s="51"/>
      <c r="K126" s="53"/>
      <c r="M126" s="51"/>
    </row>
    <row r="127" spans="7:13" x14ac:dyDescent="0.2">
      <c r="G127" s="53"/>
      <c r="I127" s="51"/>
      <c r="K127" s="53"/>
      <c r="M127" s="51"/>
    </row>
    <row r="128" spans="7:13" x14ac:dyDescent="0.2">
      <c r="G128" s="53"/>
      <c r="I128" s="51"/>
      <c r="K128" s="53"/>
      <c r="M128" s="51"/>
    </row>
    <row r="129" spans="7:13" x14ac:dyDescent="0.2">
      <c r="G129" s="53"/>
      <c r="I129" s="51"/>
      <c r="K129" s="53"/>
      <c r="M129" s="51"/>
    </row>
    <row r="130" spans="7:13" x14ac:dyDescent="0.2">
      <c r="G130" s="53"/>
      <c r="I130" s="51"/>
      <c r="K130" s="53"/>
      <c r="M130" s="51"/>
    </row>
    <row r="131" spans="7:13" x14ac:dyDescent="0.2">
      <c r="G131" s="53"/>
      <c r="I131" s="51"/>
      <c r="K131" s="53"/>
      <c r="M131" s="51"/>
    </row>
    <row r="132" spans="7:13" x14ac:dyDescent="0.2">
      <c r="G132" s="53"/>
      <c r="I132" s="51"/>
      <c r="K132" s="53"/>
      <c r="M132" s="51"/>
    </row>
    <row r="133" spans="7:13" x14ac:dyDescent="0.2">
      <c r="G133" s="53"/>
      <c r="I133" s="51"/>
      <c r="K133" s="53"/>
      <c r="M133" s="51"/>
    </row>
    <row r="134" spans="7:13" x14ac:dyDescent="0.2">
      <c r="G134" s="53"/>
      <c r="I134" s="51"/>
      <c r="K134" s="53"/>
      <c r="M134" s="51"/>
    </row>
    <row r="135" spans="7:13" x14ac:dyDescent="0.2">
      <c r="G135" s="53"/>
      <c r="I135" s="51"/>
      <c r="K135" s="53"/>
      <c r="M135" s="51"/>
    </row>
    <row r="136" spans="7:13" x14ac:dyDescent="0.2">
      <c r="G136" s="53"/>
      <c r="I136" s="51"/>
      <c r="K136" s="53"/>
      <c r="M136" s="51"/>
    </row>
    <row r="137" spans="7:13" x14ac:dyDescent="0.2">
      <c r="G137" s="53"/>
      <c r="I137" s="51"/>
      <c r="K137" s="53"/>
      <c r="M137" s="51"/>
    </row>
    <row r="138" spans="7:13" x14ac:dyDescent="0.2">
      <c r="G138" s="53"/>
      <c r="I138" s="51"/>
      <c r="K138" s="53"/>
      <c r="M138" s="51"/>
    </row>
    <row r="139" spans="7:13" x14ac:dyDescent="0.2">
      <c r="G139" s="53"/>
      <c r="I139" s="51"/>
      <c r="K139" s="53"/>
      <c r="M139" s="51"/>
    </row>
    <row r="140" spans="7:13" x14ac:dyDescent="0.2">
      <c r="G140" s="53"/>
      <c r="I140" s="51"/>
      <c r="K140" s="53"/>
      <c r="M140" s="51"/>
    </row>
    <row r="141" spans="7:13" x14ac:dyDescent="0.2">
      <c r="G141" s="53"/>
      <c r="I141" s="51"/>
      <c r="K141" s="53"/>
      <c r="M141" s="51"/>
    </row>
    <row r="142" spans="7:13" x14ac:dyDescent="0.2">
      <c r="G142" s="53"/>
      <c r="I142" s="51"/>
      <c r="K142" s="53"/>
      <c r="M142" s="51"/>
    </row>
    <row r="143" spans="7:13" x14ac:dyDescent="0.2">
      <c r="G143" s="53"/>
      <c r="I143" s="51"/>
      <c r="K143" s="53"/>
      <c r="M143" s="51"/>
    </row>
    <row r="144" spans="7:13" x14ac:dyDescent="0.2">
      <c r="G144" s="53"/>
      <c r="I144" s="51"/>
      <c r="K144" s="53"/>
      <c r="M144" s="51"/>
    </row>
    <row r="145" spans="7:13" x14ac:dyDescent="0.2">
      <c r="G145" s="53"/>
      <c r="I145" s="51"/>
      <c r="K145" s="53"/>
      <c r="M145" s="51"/>
    </row>
    <row r="146" spans="7:13" x14ac:dyDescent="0.2">
      <c r="G146" s="53"/>
      <c r="I146" s="51"/>
      <c r="K146" s="53"/>
      <c r="M146" s="51"/>
    </row>
    <row r="147" spans="7:13" x14ac:dyDescent="0.2">
      <c r="G147" s="53"/>
      <c r="I147" s="51"/>
      <c r="K147" s="53"/>
      <c r="M147" s="51"/>
    </row>
    <row r="148" spans="7:13" x14ac:dyDescent="0.2">
      <c r="G148" s="53"/>
      <c r="I148" s="51"/>
      <c r="K148" s="53"/>
      <c r="M148" s="51"/>
    </row>
    <row r="149" spans="7:13" x14ac:dyDescent="0.2">
      <c r="G149" s="53"/>
      <c r="I149" s="51"/>
      <c r="K149" s="53"/>
      <c r="M149" s="51"/>
    </row>
    <row r="150" spans="7:13" x14ac:dyDescent="0.2">
      <c r="G150" s="53"/>
      <c r="I150" s="51"/>
      <c r="K150" s="53"/>
      <c r="M150" s="51"/>
    </row>
    <row r="151" spans="7:13" x14ac:dyDescent="0.2">
      <c r="G151" s="53"/>
      <c r="I151" s="51"/>
      <c r="K151" s="53"/>
      <c r="M151" s="51"/>
    </row>
    <row r="152" spans="7:13" x14ac:dyDescent="0.2">
      <c r="G152" s="53"/>
      <c r="I152" s="51"/>
      <c r="K152" s="53"/>
      <c r="M152" s="51"/>
    </row>
    <row r="153" spans="7:13" x14ac:dyDescent="0.2">
      <c r="G153" s="53"/>
      <c r="I153" s="51"/>
      <c r="K153" s="53"/>
      <c r="M153" s="51"/>
    </row>
    <row r="154" spans="7:13" x14ac:dyDescent="0.2">
      <c r="G154" s="53"/>
      <c r="I154" s="51"/>
      <c r="K154" s="53"/>
      <c r="M154" s="51"/>
    </row>
    <row r="155" spans="7:13" x14ac:dyDescent="0.2">
      <c r="G155" s="53"/>
      <c r="I155" s="51"/>
      <c r="K155" s="53"/>
      <c r="M155" s="51"/>
    </row>
    <row r="156" spans="7:13" x14ac:dyDescent="0.2">
      <c r="G156" s="53"/>
      <c r="I156" s="51"/>
      <c r="K156" s="53"/>
      <c r="M156" s="51"/>
    </row>
    <row r="157" spans="7:13" x14ac:dyDescent="0.2">
      <c r="G157" s="53"/>
      <c r="I157" s="51"/>
      <c r="K157" s="53"/>
      <c r="M157" s="51"/>
    </row>
    <row r="158" spans="7:13" x14ac:dyDescent="0.2">
      <c r="G158" s="53"/>
      <c r="I158" s="51"/>
      <c r="K158" s="53"/>
      <c r="M158" s="51"/>
    </row>
    <row r="159" spans="7:13" x14ac:dyDescent="0.2">
      <c r="G159" s="53"/>
      <c r="I159" s="51"/>
      <c r="K159" s="53"/>
      <c r="M159" s="51"/>
    </row>
    <row r="160" spans="7:13" x14ac:dyDescent="0.2">
      <c r="G160" s="53"/>
      <c r="I160" s="51"/>
      <c r="K160" s="53"/>
      <c r="M160" s="51"/>
    </row>
    <row r="161" spans="7:13" x14ac:dyDescent="0.2">
      <c r="G161" s="53"/>
      <c r="I161" s="51"/>
      <c r="K161" s="53"/>
      <c r="M161" s="51"/>
    </row>
    <row r="162" spans="7:13" x14ac:dyDescent="0.2">
      <c r="G162" s="53"/>
      <c r="I162" s="51"/>
      <c r="K162" s="53"/>
      <c r="M162" s="51"/>
    </row>
    <row r="163" spans="7:13" x14ac:dyDescent="0.2">
      <c r="G163" s="53"/>
      <c r="I163" s="51"/>
      <c r="K163" s="53"/>
      <c r="M163" s="51"/>
    </row>
    <row r="164" spans="7:13" x14ac:dyDescent="0.2">
      <c r="G164" s="53"/>
      <c r="I164" s="51"/>
      <c r="K164" s="53"/>
      <c r="M164" s="51"/>
    </row>
    <row r="165" spans="7:13" x14ac:dyDescent="0.2">
      <c r="G165" s="53"/>
      <c r="I165" s="51"/>
      <c r="K165" s="53"/>
      <c r="M165" s="51"/>
    </row>
    <row r="166" spans="7:13" x14ac:dyDescent="0.2">
      <c r="G166" s="53"/>
      <c r="I166" s="51"/>
      <c r="K166" s="53"/>
      <c r="M166" s="51"/>
    </row>
    <row r="167" spans="7:13" x14ac:dyDescent="0.2">
      <c r="G167" s="53"/>
      <c r="I167" s="51"/>
      <c r="K167" s="53"/>
      <c r="M167" s="51"/>
    </row>
    <row r="168" spans="7:13" x14ac:dyDescent="0.2">
      <c r="G168" s="53"/>
      <c r="I168" s="51"/>
      <c r="K168" s="53"/>
      <c r="M168" s="51"/>
    </row>
    <row r="169" spans="7:13" x14ac:dyDescent="0.2">
      <c r="G169" s="53"/>
      <c r="I169" s="51"/>
      <c r="K169" s="53"/>
      <c r="M169" s="51"/>
    </row>
    <row r="170" spans="7:13" x14ac:dyDescent="0.2">
      <c r="G170" s="53"/>
      <c r="I170" s="51"/>
      <c r="K170" s="53"/>
      <c r="M170" s="51"/>
    </row>
    <row r="171" spans="7:13" x14ac:dyDescent="0.2">
      <c r="G171" s="53"/>
      <c r="I171" s="51"/>
      <c r="K171" s="53"/>
      <c r="M171" s="51"/>
    </row>
    <row r="172" spans="7:13" x14ac:dyDescent="0.2">
      <c r="G172" s="53"/>
      <c r="I172" s="51"/>
      <c r="K172" s="53"/>
      <c r="M172" s="51"/>
    </row>
    <row r="173" spans="7:13" x14ac:dyDescent="0.2">
      <c r="G173" s="53"/>
      <c r="I173" s="51"/>
      <c r="K173" s="53"/>
      <c r="M173" s="51"/>
    </row>
    <row r="174" spans="7:13" x14ac:dyDescent="0.2">
      <c r="G174" s="53"/>
      <c r="I174" s="51"/>
      <c r="K174" s="53"/>
      <c r="M174" s="51"/>
    </row>
    <row r="175" spans="7:13" x14ac:dyDescent="0.2">
      <c r="G175" s="53"/>
      <c r="I175" s="51"/>
      <c r="K175" s="53"/>
      <c r="M175" s="51"/>
    </row>
    <row r="176" spans="7:13" x14ac:dyDescent="0.2">
      <c r="G176" s="53"/>
      <c r="I176" s="51"/>
      <c r="K176" s="53"/>
      <c r="M176" s="51"/>
    </row>
    <row r="177" spans="7:13" x14ac:dyDescent="0.2">
      <c r="G177" s="53"/>
      <c r="I177" s="51"/>
      <c r="K177" s="53"/>
      <c r="M177" s="51"/>
    </row>
    <row r="178" spans="7:13" x14ac:dyDescent="0.2">
      <c r="G178" s="53"/>
      <c r="I178" s="51"/>
      <c r="K178" s="53"/>
      <c r="M178" s="51"/>
    </row>
    <row r="179" spans="7:13" x14ac:dyDescent="0.2">
      <c r="G179" s="53"/>
      <c r="I179" s="51"/>
      <c r="K179" s="53"/>
      <c r="M179" s="51"/>
    </row>
    <row r="180" spans="7:13" x14ac:dyDescent="0.2">
      <c r="G180" s="53"/>
      <c r="I180" s="51"/>
      <c r="K180" s="53"/>
      <c r="M180" s="51"/>
    </row>
    <row r="181" spans="7:13" x14ac:dyDescent="0.2">
      <c r="G181" s="53"/>
      <c r="I181" s="51"/>
      <c r="K181" s="53"/>
      <c r="M181" s="51"/>
    </row>
    <row r="182" spans="7:13" x14ac:dyDescent="0.2">
      <c r="G182" s="53"/>
      <c r="I182" s="51"/>
      <c r="K182" s="53"/>
      <c r="M182" s="51"/>
    </row>
    <row r="183" spans="7:13" x14ac:dyDescent="0.2">
      <c r="G183" s="53"/>
      <c r="I183" s="51"/>
      <c r="K183" s="53"/>
      <c r="M183" s="51"/>
    </row>
    <row r="184" spans="7:13" x14ac:dyDescent="0.2">
      <c r="G184" s="53"/>
      <c r="I184" s="51"/>
      <c r="K184" s="53"/>
      <c r="M184" s="51"/>
    </row>
    <row r="185" spans="7:13" x14ac:dyDescent="0.2">
      <c r="G185" s="53"/>
      <c r="I185" s="51"/>
      <c r="K185" s="53"/>
      <c r="M185" s="51"/>
    </row>
    <row r="186" spans="7:13" x14ac:dyDescent="0.2">
      <c r="G186" s="53"/>
      <c r="I186" s="51"/>
      <c r="K186" s="53"/>
      <c r="M186" s="51"/>
    </row>
    <row r="187" spans="7:13" x14ac:dyDescent="0.2">
      <c r="G187" s="53"/>
      <c r="I187" s="51"/>
      <c r="K187" s="53"/>
      <c r="M187" s="51"/>
    </row>
    <row r="188" spans="7:13" x14ac:dyDescent="0.2">
      <c r="G188" s="53"/>
      <c r="I188" s="51"/>
      <c r="K188" s="53"/>
      <c r="M188" s="51"/>
    </row>
    <row r="189" spans="7:13" x14ac:dyDescent="0.2">
      <c r="G189" s="53"/>
      <c r="I189" s="51"/>
      <c r="K189" s="53"/>
      <c r="M189" s="51"/>
    </row>
    <row r="190" spans="7:13" x14ac:dyDescent="0.2">
      <c r="G190" s="53"/>
      <c r="I190" s="51"/>
      <c r="K190" s="53"/>
      <c r="M190" s="51"/>
    </row>
    <row r="191" spans="7:13" x14ac:dyDescent="0.2">
      <c r="G191" s="53"/>
      <c r="I191" s="51"/>
      <c r="K191" s="53"/>
      <c r="M191" s="51"/>
    </row>
    <row r="192" spans="7:13" x14ac:dyDescent="0.2">
      <c r="G192" s="53"/>
      <c r="I192" s="51"/>
      <c r="K192" s="53"/>
      <c r="M192" s="51"/>
    </row>
    <row r="193" spans="7:13" x14ac:dyDescent="0.2">
      <c r="G193" s="53"/>
      <c r="I193" s="51"/>
      <c r="K193" s="53"/>
      <c r="M193" s="51"/>
    </row>
    <row r="194" spans="7:13" x14ac:dyDescent="0.2">
      <c r="G194" s="53"/>
      <c r="I194" s="51"/>
      <c r="K194" s="53"/>
      <c r="M194" s="51"/>
    </row>
    <row r="195" spans="7:13" x14ac:dyDescent="0.2">
      <c r="G195" s="53"/>
      <c r="I195" s="51"/>
      <c r="K195" s="53"/>
      <c r="M195" s="51"/>
    </row>
    <row r="196" spans="7:13" x14ac:dyDescent="0.2">
      <c r="G196" s="53"/>
      <c r="I196" s="51"/>
      <c r="K196" s="53"/>
      <c r="M196" s="51"/>
    </row>
    <row r="197" spans="7:13" x14ac:dyDescent="0.2">
      <c r="G197" s="53"/>
      <c r="I197" s="51"/>
      <c r="K197" s="53"/>
      <c r="M197" s="51"/>
    </row>
    <row r="198" spans="7:13" x14ac:dyDescent="0.2">
      <c r="G198" s="53"/>
      <c r="I198" s="51"/>
      <c r="K198" s="53"/>
      <c r="M198" s="51"/>
    </row>
    <row r="199" spans="7:13" x14ac:dyDescent="0.2">
      <c r="G199" s="53"/>
      <c r="I199" s="51"/>
      <c r="K199" s="53"/>
      <c r="M199" s="51"/>
    </row>
    <row r="200" spans="7:13" x14ac:dyDescent="0.2">
      <c r="G200" s="53"/>
      <c r="I200" s="51"/>
      <c r="K200" s="53"/>
      <c r="M200" s="51"/>
    </row>
    <row r="201" spans="7:13" x14ac:dyDescent="0.2">
      <c r="G201" s="53"/>
      <c r="I201" s="51"/>
      <c r="K201" s="53"/>
      <c r="M201" s="51"/>
    </row>
    <row r="202" spans="7:13" x14ac:dyDescent="0.2">
      <c r="G202" s="53"/>
      <c r="I202" s="51"/>
      <c r="K202" s="53"/>
      <c r="M202" s="51"/>
    </row>
    <row r="203" spans="7:13" x14ac:dyDescent="0.2">
      <c r="G203" s="53"/>
      <c r="I203" s="51"/>
      <c r="K203" s="53"/>
      <c r="M203" s="51"/>
    </row>
    <row r="204" spans="7:13" x14ac:dyDescent="0.2">
      <c r="G204" s="53"/>
      <c r="I204" s="51"/>
      <c r="K204" s="53"/>
      <c r="M204" s="51"/>
    </row>
    <row r="205" spans="7:13" x14ac:dyDescent="0.2">
      <c r="G205" s="53"/>
      <c r="I205" s="51"/>
      <c r="K205" s="53"/>
      <c r="M205" s="51"/>
    </row>
    <row r="206" spans="7:13" x14ac:dyDescent="0.2">
      <c r="G206" s="53"/>
      <c r="I206" s="51"/>
      <c r="K206" s="53"/>
      <c r="M206" s="51"/>
    </row>
    <row r="207" spans="7:13" x14ac:dyDescent="0.2">
      <c r="G207" s="53"/>
      <c r="I207" s="51"/>
      <c r="K207" s="53"/>
      <c r="M207" s="51"/>
    </row>
    <row r="208" spans="7:13" x14ac:dyDescent="0.2">
      <c r="G208" s="53"/>
      <c r="I208" s="51"/>
      <c r="K208" s="53"/>
      <c r="M208" s="51"/>
    </row>
    <row r="209" spans="7:13" x14ac:dyDescent="0.2">
      <c r="G209" s="53"/>
      <c r="I209" s="51"/>
      <c r="K209" s="53"/>
      <c r="M209" s="51"/>
    </row>
    <row r="210" spans="7:13" x14ac:dyDescent="0.2">
      <c r="G210" s="53"/>
      <c r="I210" s="51"/>
      <c r="K210" s="53"/>
      <c r="M210" s="51"/>
    </row>
    <row r="211" spans="7:13" x14ac:dyDescent="0.2">
      <c r="G211" s="53"/>
      <c r="I211" s="51"/>
      <c r="K211" s="53"/>
      <c r="M211" s="51"/>
    </row>
    <row r="212" spans="7:13" x14ac:dyDescent="0.2">
      <c r="G212" s="53"/>
      <c r="I212" s="51"/>
      <c r="K212" s="53"/>
      <c r="M212" s="51"/>
    </row>
    <row r="213" spans="7:13" x14ac:dyDescent="0.2">
      <c r="G213" s="53"/>
      <c r="I213" s="51"/>
      <c r="K213" s="53"/>
      <c r="M213" s="51"/>
    </row>
    <row r="214" spans="7:13" x14ac:dyDescent="0.2">
      <c r="G214" s="53"/>
      <c r="I214" s="51"/>
      <c r="K214" s="53"/>
      <c r="M214" s="51"/>
    </row>
    <row r="215" spans="7:13" x14ac:dyDescent="0.2">
      <c r="G215" s="53"/>
      <c r="I215" s="51"/>
      <c r="K215" s="53"/>
      <c r="M215" s="51"/>
    </row>
    <row r="216" spans="7:13" x14ac:dyDescent="0.2">
      <c r="G216" s="53"/>
      <c r="I216" s="51"/>
      <c r="K216" s="53"/>
      <c r="M216" s="51"/>
    </row>
    <row r="217" spans="7:13" x14ac:dyDescent="0.2">
      <c r="G217" s="53"/>
      <c r="I217" s="51"/>
      <c r="K217" s="53"/>
      <c r="M217" s="51"/>
    </row>
    <row r="218" spans="7:13" x14ac:dyDescent="0.2">
      <c r="G218" s="53"/>
      <c r="I218" s="51"/>
      <c r="K218" s="53"/>
      <c r="M218" s="51"/>
    </row>
    <row r="219" spans="7:13" x14ac:dyDescent="0.2">
      <c r="G219" s="53"/>
      <c r="I219" s="51"/>
      <c r="K219" s="53"/>
      <c r="M219" s="51"/>
    </row>
    <row r="220" spans="7:13" x14ac:dyDescent="0.2">
      <c r="G220" s="53"/>
      <c r="I220" s="51"/>
      <c r="K220" s="53"/>
      <c r="M220" s="51"/>
    </row>
    <row r="221" spans="7:13" x14ac:dyDescent="0.2">
      <c r="G221" s="53"/>
      <c r="I221" s="51"/>
      <c r="K221" s="53"/>
      <c r="M221" s="51"/>
    </row>
    <row r="222" spans="7:13" x14ac:dyDescent="0.2">
      <c r="G222" s="53"/>
      <c r="I222" s="51"/>
      <c r="K222" s="53"/>
      <c r="M222" s="51"/>
    </row>
    <row r="223" spans="7:13" x14ac:dyDescent="0.2">
      <c r="G223" s="53"/>
      <c r="I223" s="51"/>
      <c r="K223" s="53"/>
      <c r="M223" s="51"/>
    </row>
    <row r="224" spans="7:13" x14ac:dyDescent="0.2">
      <c r="G224" s="53"/>
      <c r="I224" s="51"/>
      <c r="K224" s="53"/>
      <c r="M224" s="51"/>
    </row>
    <row r="225" spans="7:13" x14ac:dyDescent="0.2">
      <c r="G225" s="53"/>
      <c r="I225" s="51"/>
      <c r="K225" s="53"/>
      <c r="M225" s="51"/>
    </row>
    <row r="226" spans="7:13" x14ac:dyDescent="0.2">
      <c r="G226" s="53"/>
      <c r="I226" s="51"/>
      <c r="K226" s="53"/>
      <c r="M226" s="51"/>
    </row>
    <row r="227" spans="7:13" x14ac:dyDescent="0.2">
      <c r="G227" s="53"/>
      <c r="I227" s="51"/>
      <c r="K227" s="53"/>
      <c r="M227" s="51"/>
    </row>
    <row r="228" spans="7:13" x14ac:dyDescent="0.2">
      <c r="G228" s="53"/>
      <c r="I228" s="51"/>
      <c r="K228" s="53"/>
      <c r="M228" s="51"/>
    </row>
    <row r="229" spans="7:13" x14ac:dyDescent="0.2">
      <c r="G229" s="53"/>
      <c r="I229" s="51"/>
      <c r="K229" s="53"/>
      <c r="M229" s="51"/>
    </row>
    <row r="230" spans="7:13" x14ac:dyDescent="0.2">
      <c r="G230" s="53"/>
      <c r="I230" s="51"/>
      <c r="K230" s="53"/>
      <c r="M230" s="51"/>
    </row>
    <row r="231" spans="7:13" x14ac:dyDescent="0.2">
      <c r="G231" s="53"/>
      <c r="I231" s="51"/>
      <c r="K231" s="53"/>
      <c r="M231" s="51"/>
    </row>
    <row r="232" spans="7:13" x14ac:dyDescent="0.2">
      <c r="G232" s="53"/>
      <c r="I232" s="51"/>
      <c r="K232" s="53"/>
      <c r="M232" s="51"/>
    </row>
    <row r="233" spans="7:13" x14ac:dyDescent="0.2">
      <c r="G233" s="53"/>
      <c r="I233" s="51"/>
      <c r="K233" s="53"/>
      <c r="M233" s="51"/>
    </row>
    <row r="234" spans="7:13" x14ac:dyDescent="0.2">
      <c r="G234" s="53"/>
      <c r="I234" s="51"/>
      <c r="K234" s="53"/>
      <c r="M234" s="51"/>
    </row>
    <row r="235" spans="7:13" x14ac:dyDescent="0.2">
      <c r="G235" s="53"/>
      <c r="I235" s="51"/>
      <c r="K235" s="53"/>
      <c r="M235" s="51"/>
    </row>
    <row r="236" spans="7:13" x14ac:dyDescent="0.2">
      <c r="G236" s="53"/>
      <c r="I236" s="51"/>
      <c r="K236" s="53"/>
      <c r="M236" s="51"/>
    </row>
    <row r="237" spans="7:13" x14ac:dyDescent="0.2">
      <c r="G237" s="53"/>
      <c r="I237" s="51"/>
      <c r="K237" s="53"/>
      <c r="M237" s="51"/>
    </row>
    <row r="238" spans="7:13" x14ac:dyDescent="0.2">
      <c r="G238" s="53"/>
      <c r="I238" s="51"/>
      <c r="K238" s="53"/>
      <c r="M238" s="51"/>
    </row>
    <row r="239" spans="7:13" x14ac:dyDescent="0.2">
      <c r="G239" s="53"/>
      <c r="I239" s="51"/>
      <c r="K239" s="53"/>
      <c r="M239" s="51"/>
    </row>
    <row r="240" spans="7:13" x14ac:dyDescent="0.2">
      <c r="G240" s="53"/>
      <c r="I240" s="51"/>
      <c r="K240" s="53"/>
      <c r="M240" s="51"/>
    </row>
    <row r="241" spans="7:13" x14ac:dyDescent="0.2">
      <c r="G241" s="53"/>
      <c r="I241" s="51"/>
      <c r="K241" s="53"/>
      <c r="M241" s="51"/>
    </row>
    <row r="242" spans="7:13" x14ac:dyDescent="0.2">
      <c r="G242" s="53"/>
      <c r="I242" s="51"/>
      <c r="K242" s="53"/>
      <c r="M242" s="51"/>
    </row>
    <row r="243" spans="7:13" x14ac:dyDescent="0.2">
      <c r="G243" s="53"/>
      <c r="I243" s="51"/>
      <c r="K243" s="53"/>
      <c r="M243" s="51"/>
    </row>
    <row r="244" spans="7:13" x14ac:dyDescent="0.2">
      <c r="G244" s="53"/>
      <c r="I244" s="51"/>
      <c r="K244" s="53"/>
      <c r="M244" s="51"/>
    </row>
    <row r="245" spans="7:13" x14ac:dyDescent="0.2">
      <c r="G245" s="53"/>
      <c r="I245" s="51"/>
      <c r="K245" s="53"/>
      <c r="M245" s="51"/>
    </row>
    <row r="246" spans="7:13" x14ac:dyDescent="0.2">
      <c r="G246" s="53"/>
      <c r="I246" s="51"/>
      <c r="K246" s="53"/>
      <c r="M246" s="51"/>
    </row>
    <row r="247" spans="7:13" x14ac:dyDescent="0.2">
      <c r="G247" s="53"/>
      <c r="I247" s="51"/>
      <c r="K247" s="53"/>
      <c r="M247" s="51"/>
    </row>
    <row r="248" spans="7:13" x14ac:dyDescent="0.2">
      <c r="G248" s="53"/>
      <c r="I248" s="51"/>
      <c r="K248" s="53"/>
      <c r="M248" s="51"/>
    </row>
    <row r="249" spans="7:13" x14ac:dyDescent="0.2">
      <c r="G249" s="53"/>
      <c r="I249" s="51"/>
      <c r="K249" s="53"/>
      <c r="M249" s="51"/>
    </row>
    <row r="250" spans="7:13" x14ac:dyDescent="0.2">
      <c r="G250" s="53"/>
      <c r="I250" s="51"/>
      <c r="K250" s="53"/>
      <c r="M250" s="51"/>
    </row>
    <row r="251" spans="7:13" x14ac:dyDescent="0.2">
      <c r="G251" s="53"/>
      <c r="I251" s="51"/>
      <c r="K251" s="53"/>
      <c r="M251" s="51"/>
    </row>
    <row r="252" spans="7:13" x14ac:dyDescent="0.2">
      <c r="G252" s="53"/>
      <c r="I252" s="51"/>
      <c r="K252" s="53"/>
      <c r="M252" s="51"/>
    </row>
    <row r="253" spans="7:13" x14ac:dyDescent="0.2">
      <c r="G253" s="53"/>
      <c r="I253" s="51"/>
      <c r="K253" s="53"/>
      <c r="M253" s="51"/>
    </row>
    <row r="254" spans="7:13" x14ac:dyDescent="0.2">
      <c r="G254" s="53"/>
      <c r="I254" s="51"/>
      <c r="K254" s="53"/>
      <c r="M254" s="51"/>
    </row>
    <row r="255" spans="7:13" x14ac:dyDescent="0.2">
      <c r="G255" s="53"/>
      <c r="I255" s="51"/>
      <c r="K255" s="53"/>
      <c r="M255" s="51"/>
    </row>
    <row r="256" spans="7:13" x14ac:dyDescent="0.2">
      <c r="G256" s="53"/>
      <c r="I256" s="51"/>
      <c r="K256" s="53"/>
      <c r="M256" s="51"/>
    </row>
    <row r="257" spans="7:13" x14ac:dyDescent="0.2">
      <c r="G257" s="53"/>
      <c r="I257" s="51"/>
      <c r="K257" s="53"/>
      <c r="M257" s="51"/>
    </row>
    <row r="258" spans="7:13" x14ac:dyDescent="0.2">
      <c r="G258" s="53"/>
      <c r="I258" s="51"/>
      <c r="K258" s="53"/>
      <c r="M258" s="51"/>
    </row>
    <row r="259" spans="7:13" x14ac:dyDescent="0.2">
      <c r="G259" s="53"/>
      <c r="I259" s="51"/>
      <c r="K259" s="53"/>
      <c r="M259" s="51"/>
    </row>
    <row r="260" spans="7:13" x14ac:dyDescent="0.2">
      <c r="G260" s="53"/>
      <c r="I260" s="51"/>
      <c r="K260" s="53"/>
      <c r="M260" s="51"/>
    </row>
    <row r="261" spans="7:13" x14ac:dyDescent="0.2">
      <c r="G261" s="53"/>
      <c r="I261" s="51"/>
      <c r="K261" s="53"/>
      <c r="M261" s="51"/>
    </row>
    <row r="262" spans="7:13" x14ac:dyDescent="0.2">
      <c r="G262" s="53"/>
      <c r="I262" s="51"/>
      <c r="K262" s="53"/>
      <c r="M262" s="51"/>
    </row>
    <row r="263" spans="7:13" x14ac:dyDescent="0.2">
      <c r="G263" s="53"/>
      <c r="I263" s="51"/>
      <c r="K263" s="53"/>
      <c r="M263" s="51"/>
    </row>
    <row r="264" spans="7:13" x14ac:dyDescent="0.2">
      <c r="G264" s="53"/>
      <c r="I264" s="51"/>
      <c r="K264" s="53"/>
      <c r="M264" s="51"/>
    </row>
    <row r="265" spans="7:13" x14ac:dyDescent="0.2">
      <c r="G265" s="53"/>
      <c r="I265" s="51"/>
      <c r="K265" s="53"/>
      <c r="M265" s="51"/>
    </row>
    <row r="266" spans="7:13" x14ac:dyDescent="0.2">
      <c r="G266" s="53"/>
      <c r="I266" s="51"/>
      <c r="K266" s="53"/>
      <c r="M266" s="51"/>
    </row>
    <row r="267" spans="7:13" x14ac:dyDescent="0.2">
      <c r="G267" s="53"/>
      <c r="I267" s="51"/>
      <c r="K267" s="53"/>
      <c r="M267" s="51"/>
    </row>
    <row r="268" spans="7:13" x14ac:dyDescent="0.2">
      <c r="G268" s="53"/>
      <c r="I268" s="51"/>
      <c r="K268" s="53"/>
      <c r="M268" s="51"/>
    </row>
    <row r="269" spans="7:13" x14ac:dyDescent="0.2">
      <c r="G269" s="53"/>
      <c r="I269" s="51"/>
      <c r="K269" s="53"/>
      <c r="M269" s="51"/>
    </row>
    <row r="270" spans="7:13" x14ac:dyDescent="0.2">
      <c r="G270" s="53"/>
      <c r="I270" s="51"/>
      <c r="K270" s="53"/>
      <c r="M270" s="51"/>
    </row>
    <row r="271" spans="7:13" x14ac:dyDescent="0.2">
      <c r="G271" s="53"/>
      <c r="I271" s="51"/>
      <c r="K271" s="53"/>
      <c r="M271" s="51"/>
    </row>
    <row r="272" spans="7:13" x14ac:dyDescent="0.2">
      <c r="G272" s="53"/>
      <c r="I272" s="51"/>
      <c r="K272" s="53"/>
      <c r="M272" s="51"/>
    </row>
    <row r="273" spans="7:13" x14ac:dyDescent="0.2">
      <c r="G273" s="53"/>
      <c r="I273" s="51"/>
      <c r="K273" s="53"/>
      <c r="M273" s="51"/>
    </row>
    <row r="274" spans="7:13" x14ac:dyDescent="0.2">
      <c r="G274" s="53"/>
      <c r="I274" s="51"/>
      <c r="K274" s="53"/>
      <c r="M274" s="51"/>
    </row>
    <row r="275" spans="7:13" x14ac:dyDescent="0.2">
      <c r="G275" s="53"/>
      <c r="I275" s="51"/>
      <c r="K275" s="53"/>
      <c r="M275" s="51"/>
    </row>
    <row r="276" spans="7:13" x14ac:dyDescent="0.2">
      <c r="G276" s="53"/>
      <c r="I276" s="51"/>
      <c r="K276" s="53"/>
      <c r="M276" s="51"/>
    </row>
    <row r="277" spans="7:13" x14ac:dyDescent="0.2">
      <c r="G277" s="53"/>
      <c r="I277" s="51"/>
      <c r="K277" s="53"/>
      <c r="M277" s="51"/>
    </row>
    <row r="278" spans="7:13" x14ac:dyDescent="0.2">
      <c r="G278" s="53"/>
      <c r="I278" s="51"/>
      <c r="K278" s="53"/>
      <c r="M278" s="51"/>
    </row>
    <row r="279" spans="7:13" x14ac:dyDescent="0.2">
      <c r="G279" s="53"/>
      <c r="I279" s="51"/>
      <c r="K279" s="53"/>
      <c r="M279" s="51"/>
    </row>
    <row r="280" spans="7:13" x14ac:dyDescent="0.2">
      <c r="G280" s="53"/>
      <c r="I280" s="51"/>
      <c r="K280" s="53"/>
      <c r="M280" s="51"/>
    </row>
    <row r="281" spans="7:13" x14ac:dyDescent="0.2">
      <c r="G281" s="53"/>
      <c r="I281" s="51"/>
      <c r="K281" s="53"/>
      <c r="M281" s="51"/>
    </row>
    <row r="282" spans="7:13" x14ac:dyDescent="0.2">
      <c r="G282" s="53"/>
      <c r="I282" s="51"/>
      <c r="K282" s="53"/>
      <c r="M282" s="51"/>
    </row>
    <row r="283" spans="7:13" x14ac:dyDescent="0.2">
      <c r="G283" s="53"/>
      <c r="I283" s="51"/>
      <c r="K283" s="53"/>
      <c r="M283" s="51"/>
    </row>
    <row r="284" spans="7:13" x14ac:dyDescent="0.2">
      <c r="G284" s="53"/>
      <c r="I284" s="51"/>
      <c r="K284" s="53"/>
      <c r="M284" s="51"/>
    </row>
    <row r="285" spans="7:13" x14ac:dyDescent="0.2">
      <c r="G285" s="53"/>
      <c r="I285" s="51"/>
      <c r="K285" s="53"/>
      <c r="M285" s="51"/>
    </row>
    <row r="286" spans="7:13" x14ac:dyDescent="0.2">
      <c r="G286" s="53"/>
      <c r="I286" s="51"/>
      <c r="K286" s="53"/>
      <c r="M286" s="51"/>
    </row>
    <row r="287" spans="7:13" x14ac:dyDescent="0.2">
      <c r="G287" s="53"/>
      <c r="I287" s="51"/>
      <c r="K287" s="53"/>
      <c r="M287" s="51"/>
    </row>
    <row r="288" spans="7:13" x14ac:dyDescent="0.2">
      <c r="G288" s="53"/>
      <c r="I288" s="51"/>
      <c r="K288" s="53"/>
      <c r="M288" s="51"/>
    </row>
    <row r="289" spans="7:13" x14ac:dyDescent="0.2">
      <c r="G289" s="53"/>
      <c r="I289" s="51"/>
      <c r="K289" s="53"/>
      <c r="M289" s="51"/>
    </row>
    <row r="290" spans="7:13" x14ac:dyDescent="0.2">
      <c r="G290" s="53"/>
      <c r="I290" s="51"/>
      <c r="K290" s="53"/>
      <c r="M290" s="51"/>
    </row>
    <row r="291" spans="7:13" x14ac:dyDescent="0.2">
      <c r="G291" s="53"/>
      <c r="I291" s="51"/>
      <c r="K291" s="53"/>
      <c r="M291" s="51"/>
    </row>
    <row r="292" spans="7:13" x14ac:dyDescent="0.2">
      <c r="G292" s="53"/>
      <c r="I292" s="51"/>
      <c r="K292" s="53"/>
      <c r="M292" s="51"/>
    </row>
    <row r="293" spans="7:13" x14ac:dyDescent="0.2">
      <c r="G293" s="53"/>
      <c r="I293" s="51"/>
      <c r="K293" s="53"/>
      <c r="M293" s="51"/>
    </row>
    <row r="294" spans="7:13" x14ac:dyDescent="0.2">
      <c r="G294" s="53"/>
      <c r="I294" s="51"/>
      <c r="K294" s="53"/>
      <c r="M294" s="51"/>
    </row>
    <row r="295" spans="7:13" x14ac:dyDescent="0.2">
      <c r="G295" s="53"/>
      <c r="I295" s="51"/>
      <c r="K295" s="53"/>
      <c r="M295" s="51"/>
    </row>
    <row r="296" spans="7:13" x14ac:dyDescent="0.2">
      <c r="G296" s="53"/>
      <c r="I296" s="51"/>
      <c r="K296" s="53"/>
      <c r="M296" s="51"/>
    </row>
    <row r="297" spans="7:13" x14ac:dyDescent="0.2">
      <c r="G297" s="53"/>
      <c r="I297" s="51"/>
      <c r="K297" s="53"/>
      <c r="M297" s="51"/>
    </row>
    <row r="298" spans="7:13" x14ac:dyDescent="0.2">
      <c r="G298" s="53"/>
      <c r="I298" s="51"/>
      <c r="K298" s="53"/>
      <c r="M298" s="51"/>
    </row>
    <row r="299" spans="7:13" x14ac:dyDescent="0.2">
      <c r="G299" s="53"/>
      <c r="I299" s="51"/>
      <c r="K299" s="53"/>
      <c r="M299" s="51"/>
    </row>
    <row r="300" spans="7:13" x14ac:dyDescent="0.2">
      <c r="G300" s="53"/>
      <c r="I300" s="51"/>
      <c r="K300" s="53"/>
      <c r="M300" s="51"/>
    </row>
    <row r="301" spans="7:13" x14ac:dyDescent="0.2">
      <c r="G301" s="53"/>
      <c r="I301" s="51"/>
      <c r="K301" s="53"/>
      <c r="M301" s="51"/>
    </row>
    <row r="302" spans="7:13" x14ac:dyDescent="0.2">
      <c r="G302" s="53"/>
      <c r="I302" s="51"/>
      <c r="K302" s="53"/>
      <c r="M302" s="51"/>
    </row>
    <row r="303" spans="7:13" x14ac:dyDescent="0.2">
      <c r="G303" s="53"/>
      <c r="I303" s="51"/>
      <c r="K303" s="53"/>
      <c r="M303" s="51"/>
    </row>
    <row r="304" spans="7:13" x14ac:dyDescent="0.2">
      <c r="G304" s="53"/>
      <c r="I304" s="51"/>
      <c r="K304" s="53"/>
      <c r="M304" s="51"/>
    </row>
    <row r="305" spans="7:13" x14ac:dyDescent="0.2">
      <c r="G305" s="53"/>
      <c r="I305" s="51"/>
      <c r="K305" s="53"/>
      <c r="M305" s="51"/>
    </row>
    <row r="306" spans="7:13" x14ac:dyDescent="0.2">
      <c r="G306" s="53"/>
      <c r="I306" s="51"/>
      <c r="K306" s="53"/>
      <c r="M306" s="51"/>
    </row>
    <row r="307" spans="7:13" x14ac:dyDescent="0.2">
      <c r="G307" s="53"/>
      <c r="I307" s="51"/>
      <c r="K307" s="53"/>
      <c r="M307" s="51"/>
    </row>
    <row r="308" spans="7:13" x14ac:dyDescent="0.2">
      <c r="G308" s="53"/>
      <c r="I308" s="51"/>
      <c r="K308" s="53"/>
      <c r="M308" s="51"/>
    </row>
    <row r="309" spans="7:13" x14ac:dyDescent="0.2">
      <c r="G309" s="53"/>
      <c r="I309" s="51"/>
      <c r="K309" s="53"/>
      <c r="M309" s="51"/>
    </row>
    <row r="310" spans="7:13" x14ac:dyDescent="0.2">
      <c r="G310" s="53"/>
      <c r="I310" s="51"/>
      <c r="K310" s="53"/>
      <c r="M310" s="51"/>
    </row>
    <row r="311" spans="7:13" x14ac:dyDescent="0.2">
      <c r="G311" s="53"/>
      <c r="I311" s="51"/>
      <c r="K311" s="53"/>
      <c r="M311" s="51"/>
    </row>
    <row r="312" spans="7:13" x14ac:dyDescent="0.2">
      <c r="G312" s="53"/>
      <c r="I312" s="51"/>
      <c r="K312" s="53"/>
      <c r="M312" s="51"/>
    </row>
    <row r="313" spans="7:13" x14ac:dyDescent="0.2">
      <c r="G313" s="53"/>
      <c r="I313" s="51"/>
      <c r="K313" s="53"/>
      <c r="M313" s="51"/>
    </row>
    <row r="314" spans="7:13" x14ac:dyDescent="0.2">
      <c r="G314" s="53"/>
      <c r="I314" s="51"/>
      <c r="K314" s="53"/>
      <c r="M314" s="51"/>
    </row>
    <row r="315" spans="7:13" x14ac:dyDescent="0.2">
      <c r="G315" s="53"/>
      <c r="I315" s="51"/>
      <c r="K315" s="53"/>
      <c r="M315" s="51"/>
    </row>
    <row r="316" spans="7:13" x14ac:dyDescent="0.2">
      <c r="G316" s="53"/>
      <c r="I316" s="51"/>
      <c r="K316" s="53"/>
      <c r="M316" s="51"/>
    </row>
    <row r="317" spans="7:13" x14ac:dyDescent="0.2">
      <c r="G317" s="53"/>
      <c r="I317" s="51"/>
      <c r="K317" s="53"/>
      <c r="M317" s="51"/>
    </row>
    <row r="318" spans="7:13" x14ac:dyDescent="0.2">
      <c r="G318" s="53"/>
      <c r="I318" s="51"/>
      <c r="K318" s="53"/>
      <c r="M318" s="51"/>
    </row>
    <row r="319" spans="7:13" x14ac:dyDescent="0.2">
      <c r="G319" s="53"/>
      <c r="I319" s="51"/>
      <c r="K319" s="53"/>
      <c r="M319" s="51"/>
    </row>
    <row r="320" spans="7:13" x14ac:dyDescent="0.2">
      <c r="G320" s="53"/>
      <c r="I320" s="51"/>
      <c r="K320" s="53"/>
      <c r="M320" s="51"/>
    </row>
    <row r="321" spans="7:13" x14ac:dyDescent="0.2">
      <c r="G321" s="53"/>
      <c r="I321" s="51"/>
      <c r="K321" s="53"/>
      <c r="M321" s="51"/>
    </row>
    <row r="322" spans="7:13" x14ac:dyDescent="0.2">
      <c r="G322" s="53"/>
      <c r="I322" s="51"/>
      <c r="K322" s="53"/>
      <c r="M322" s="51"/>
    </row>
    <row r="323" spans="7:13" x14ac:dyDescent="0.2">
      <c r="G323" s="53"/>
      <c r="I323" s="51"/>
      <c r="K323" s="53"/>
      <c r="M323" s="51"/>
    </row>
    <row r="324" spans="7:13" x14ac:dyDescent="0.2">
      <c r="G324" s="53"/>
      <c r="I324" s="51"/>
      <c r="K324" s="53"/>
      <c r="M324" s="51"/>
    </row>
    <row r="325" spans="7:13" x14ac:dyDescent="0.2">
      <c r="G325" s="53"/>
      <c r="I325" s="51"/>
      <c r="K325" s="53"/>
      <c r="M325" s="51"/>
    </row>
    <row r="326" spans="7:13" x14ac:dyDescent="0.2">
      <c r="G326" s="53"/>
      <c r="I326" s="51"/>
      <c r="K326" s="53"/>
      <c r="M326" s="51"/>
    </row>
    <row r="327" spans="7:13" x14ac:dyDescent="0.2">
      <c r="G327" s="53"/>
      <c r="I327" s="51"/>
      <c r="K327" s="53"/>
      <c r="M327" s="51"/>
    </row>
    <row r="328" spans="7:13" x14ac:dyDescent="0.2">
      <c r="G328" s="53"/>
      <c r="I328" s="51"/>
      <c r="K328" s="53"/>
      <c r="M328" s="51"/>
    </row>
    <row r="329" spans="7:13" x14ac:dyDescent="0.2">
      <c r="G329" s="53"/>
      <c r="I329" s="51"/>
      <c r="K329" s="53"/>
      <c r="M329" s="51"/>
    </row>
    <row r="330" spans="7:13" x14ac:dyDescent="0.2">
      <c r="G330" s="53"/>
      <c r="I330" s="51"/>
      <c r="K330" s="53"/>
      <c r="M330" s="51"/>
    </row>
    <row r="331" spans="7:13" x14ac:dyDescent="0.2">
      <c r="G331" s="53"/>
      <c r="I331" s="51"/>
      <c r="K331" s="53"/>
      <c r="M331" s="51"/>
    </row>
    <row r="332" spans="7:13" x14ac:dyDescent="0.2">
      <c r="G332" s="53"/>
      <c r="I332" s="51"/>
      <c r="K332" s="53"/>
      <c r="M332" s="51"/>
    </row>
    <row r="333" spans="7:13" x14ac:dyDescent="0.2">
      <c r="G333" s="53"/>
      <c r="I333" s="51"/>
      <c r="K333" s="53"/>
      <c r="M333" s="51"/>
    </row>
    <row r="334" spans="7:13" x14ac:dyDescent="0.2">
      <c r="G334" s="53"/>
      <c r="I334" s="51"/>
      <c r="K334" s="53"/>
      <c r="M334" s="51"/>
    </row>
    <row r="335" spans="7:13" x14ac:dyDescent="0.2">
      <c r="G335" s="53"/>
      <c r="I335" s="51"/>
      <c r="K335" s="53"/>
      <c r="M335" s="51"/>
    </row>
    <row r="336" spans="7:13" x14ac:dyDescent="0.2">
      <c r="G336" s="53"/>
      <c r="I336" s="51"/>
      <c r="K336" s="53"/>
      <c r="M336" s="51"/>
    </row>
    <row r="337" spans="7:13" x14ac:dyDescent="0.2">
      <c r="G337" s="53"/>
      <c r="I337" s="51"/>
      <c r="K337" s="53"/>
      <c r="M337" s="51"/>
    </row>
    <row r="338" spans="7:13" x14ac:dyDescent="0.2">
      <c r="G338" s="53"/>
      <c r="I338" s="51"/>
      <c r="K338" s="53"/>
      <c r="M338" s="51"/>
    </row>
    <row r="339" spans="7:13" x14ac:dyDescent="0.2">
      <c r="G339" s="53"/>
      <c r="I339" s="51"/>
      <c r="K339" s="53"/>
      <c r="M339" s="51"/>
    </row>
    <row r="340" spans="7:13" x14ac:dyDescent="0.2">
      <c r="G340" s="53"/>
      <c r="I340" s="51"/>
      <c r="K340" s="53"/>
      <c r="M340" s="51"/>
    </row>
    <row r="341" spans="7:13" x14ac:dyDescent="0.2">
      <c r="G341" s="53"/>
      <c r="I341" s="51"/>
      <c r="K341" s="53"/>
      <c r="M341" s="51"/>
    </row>
    <row r="342" spans="7:13" x14ac:dyDescent="0.2">
      <c r="G342" s="53"/>
      <c r="I342" s="51"/>
      <c r="K342" s="53"/>
      <c r="M342" s="51"/>
    </row>
    <row r="343" spans="7:13" x14ac:dyDescent="0.2">
      <c r="G343" s="53"/>
      <c r="I343" s="51"/>
      <c r="K343" s="53"/>
      <c r="M343" s="51"/>
    </row>
    <row r="344" spans="7:13" x14ac:dyDescent="0.2">
      <c r="G344" s="53"/>
      <c r="I344" s="51"/>
      <c r="K344" s="53"/>
      <c r="M344" s="51"/>
    </row>
    <row r="345" spans="7:13" x14ac:dyDescent="0.2">
      <c r="G345" s="53"/>
      <c r="I345" s="51"/>
      <c r="K345" s="53"/>
      <c r="M345" s="51"/>
    </row>
    <row r="346" spans="7:13" x14ac:dyDescent="0.2">
      <c r="G346" s="53"/>
      <c r="I346" s="51"/>
      <c r="K346" s="53"/>
      <c r="M346" s="51"/>
    </row>
    <row r="347" spans="7:13" x14ac:dyDescent="0.2">
      <c r="G347" s="53"/>
      <c r="I347" s="51"/>
      <c r="K347" s="53"/>
      <c r="M347" s="51"/>
    </row>
    <row r="348" spans="7:13" x14ac:dyDescent="0.2">
      <c r="G348" s="53"/>
      <c r="I348" s="51"/>
      <c r="K348" s="53"/>
      <c r="M348" s="51"/>
    </row>
    <row r="349" spans="7:13" x14ac:dyDescent="0.2">
      <c r="G349" s="53"/>
      <c r="I349" s="51"/>
      <c r="K349" s="53"/>
      <c r="M349" s="51"/>
    </row>
    <row r="350" spans="7:13" x14ac:dyDescent="0.2">
      <c r="G350" s="53"/>
      <c r="I350" s="51"/>
      <c r="K350" s="53"/>
      <c r="M350" s="51"/>
    </row>
    <row r="351" spans="7:13" x14ac:dyDescent="0.2">
      <c r="G351" s="53"/>
      <c r="I351" s="51"/>
      <c r="K351" s="53"/>
      <c r="M351" s="51"/>
    </row>
    <row r="352" spans="7:13" x14ac:dyDescent="0.2">
      <c r="G352" s="53"/>
      <c r="I352" s="51"/>
      <c r="K352" s="53"/>
      <c r="M352" s="51"/>
    </row>
    <row r="353" spans="7:13" x14ac:dyDescent="0.2">
      <c r="G353" s="53"/>
      <c r="I353" s="51"/>
      <c r="K353" s="53"/>
      <c r="M353" s="51"/>
    </row>
    <row r="354" spans="7:13" x14ac:dyDescent="0.2">
      <c r="G354" s="53"/>
      <c r="I354" s="51"/>
      <c r="K354" s="53"/>
      <c r="M354" s="51"/>
    </row>
    <row r="355" spans="7:13" x14ac:dyDescent="0.2">
      <c r="G355" s="53"/>
      <c r="I355" s="51"/>
      <c r="K355" s="53"/>
      <c r="M355" s="51"/>
    </row>
    <row r="356" spans="7:13" x14ac:dyDescent="0.2">
      <c r="G356" s="53"/>
      <c r="I356" s="51"/>
      <c r="K356" s="53"/>
      <c r="M356" s="51"/>
    </row>
    <row r="357" spans="7:13" x14ac:dyDescent="0.2">
      <c r="G357" s="53"/>
      <c r="I357" s="51"/>
      <c r="K357" s="53"/>
      <c r="M357" s="51"/>
    </row>
    <row r="358" spans="7:13" x14ac:dyDescent="0.2">
      <c r="G358" s="53"/>
      <c r="I358" s="51"/>
      <c r="K358" s="53"/>
      <c r="M358" s="51"/>
    </row>
    <row r="359" spans="7:13" x14ac:dyDescent="0.2">
      <c r="G359" s="53"/>
      <c r="I359" s="51"/>
      <c r="K359" s="53"/>
      <c r="M359" s="51"/>
    </row>
    <row r="360" spans="7:13" x14ac:dyDescent="0.2">
      <c r="G360" s="53"/>
      <c r="I360" s="51"/>
      <c r="K360" s="53"/>
      <c r="M360" s="51"/>
    </row>
    <row r="361" spans="7:13" x14ac:dyDescent="0.2">
      <c r="G361" s="53"/>
      <c r="I361" s="51"/>
      <c r="K361" s="53"/>
      <c r="M361" s="51"/>
    </row>
    <row r="362" spans="7:13" x14ac:dyDescent="0.2">
      <c r="G362" s="53"/>
      <c r="I362" s="51"/>
      <c r="K362" s="53"/>
      <c r="M362" s="51"/>
    </row>
    <row r="363" spans="7:13" x14ac:dyDescent="0.2">
      <c r="G363" s="53"/>
      <c r="I363" s="51"/>
      <c r="K363" s="53"/>
      <c r="M363" s="51"/>
    </row>
    <row r="364" spans="7:13" x14ac:dyDescent="0.2">
      <c r="G364" s="53"/>
      <c r="I364" s="51"/>
      <c r="K364" s="53"/>
      <c r="M364" s="51"/>
    </row>
    <row r="365" spans="7:13" x14ac:dyDescent="0.2">
      <c r="G365" s="53"/>
      <c r="I365" s="51"/>
      <c r="K365" s="53"/>
      <c r="M365" s="51"/>
    </row>
    <row r="366" spans="7:13" x14ac:dyDescent="0.2">
      <c r="G366" s="53"/>
      <c r="I366" s="51"/>
      <c r="K366" s="53"/>
      <c r="M366" s="51"/>
    </row>
    <row r="367" spans="7:13" x14ac:dyDescent="0.2">
      <c r="G367" s="53"/>
      <c r="I367" s="51"/>
      <c r="K367" s="53"/>
      <c r="M367" s="51"/>
    </row>
    <row r="368" spans="7:13" x14ac:dyDescent="0.2">
      <c r="G368" s="53"/>
      <c r="I368" s="51"/>
      <c r="K368" s="53"/>
      <c r="M368" s="51"/>
    </row>
    <row r="369" spans="7:13" x14ac:dyDescent="0.2">
      <c r="G369" s="53"/>
      <c r="I369" s="51"/>
      <c r="K369" s="53"/>
      <c r="M369" s="51"/>
    </row>
    <row r="370" spans="7:13" x14ac:dyDescent="0.2">
      <c r="G370" s="53"/>
      <c r="I370" s="51"/>
      <c r="K370" s="53"/>
      <c r="M370" s="51"/>
    </row>
    <row r="371" spans="7:13" x14ac:dyDescent="0.2">
      <c r="G371" s="53"/>
      <c r="I371" s="51"/>
      <c r="K371" s="53"/>
      <c r="M371" s="51"/>
    </row>
    <row r="372" spans="7:13" x14ac:dyDescent="0.2">
      <c r="G372" s="53"/>
      <c r="I372" s="51"/>
      <c r="K372" s="53"/>
      <c r="M372" s="51"/>
    </row>
    <row r="373" spans="7:13" x14ac:dyDescent="0.2">
      <c r="G373" s="53"/>
      <c r="I373" s="51"/>
      <c r="K373" s="53"/>
      <c r="M373" s="51"/>
    </row>
    <row r="374" spans="7:13" x14ac:dyDescent="0.2">
      <c r="G374" s="53"/>
      <c r="I374" s="51"/>
      <c r="K374" s="53"/>
      <c r="M374" s="51"/>
    </row>
    <row r="375" spans="7:13" x14ac:dyDescent="0.2">
      <c r="G375" s="53"/>
      <c r="I375" s="51"/>
      <c r="K375" s="53"/>
      <c r="M375" s="51"/>
    </row>
    <row r="376" spans="7:13" x14ac:dyDescent="0.2">
      <c r="G376" s="53"/>
      <c r="I376" s="51"/>
      <c r="K376" s="53"/>
      <c r="M376" s="51"/>
    </row>
    <row r="377" spans="7:13" x14ac:dyDescent="0.2">
      <c r="G377" s="53"/>
      <c r="I377" s="51"/>
      <c r="K377" s="53"/>
      <c r="M377" s="51"/>
    </row>
    <row r="378" spans="7:13" x14ac:dyDescent="0.2">
      <c r="G378" s="53"/>
      <c r="I378" s="51"/>
      <c r="K378" s="53"/>
      <c r="M378" s="51"/>
    </row>
    <row r="379" spans="7:13" x14ac:dyDescent="0.2">
      <c r="G379" s="53"/>
      <c r="I379" s="51"/>
      <c r="K379" s="53"/>
      <c r="M379" s="51"/>
    </row>
    <row r="380" spans="7:13" x14ac:dyDescent="0.2">
      <c r="G380" s="53"/>
      <c r="I380" s="51"/>
      <c r="K380" s="53"/>
      <c r="M380" s="51"/>
    </row>
    <row r="381" spans="7:13" x14ac:dyDescent="0.2">
      <c r="G381" s="53"/>
      <c r="I381" s="51"/>
      <c r="K381" s="53"/>
      <c r="M381" s="51"/>
    </row>
    <row r="382" spans="7:13" x14ac:dyDescent="0.2">
      <c r="G382" s="53"/>
      <c r="I382" s="51"/>
      <c r="K382" s="53"/>
      <c r="M382" s="51"/>
    </row>
    <row r="383" spans="7:13" x14ac:dyDescent="0.2">
      <c r="G383" s="53"/>
      <c r="I383" s="51"/>
      <c r="K383" s="53"/>
      <c r="M383" s="51"/>
    </row>
    <row r="384" spans="7:13" x14ac:dyDescent="0.2">
      <c r="G384" s="53"/>
      <c r="I384" s="51"/>
      <c r="K384" s="53"/>
      <c r="M384" s="51"/>
    </row>
    <row r="385" spans="7:13" x14ac:dyDescent="0.2">
      <c r="G385" s="53"/>
      <c r="I385" s="51"/>
      <c r="K385" s="53"/>
      <c r="M385" s="51"/>
    </row>
    <row r="386" spans="7:13" x14ac:dyDescent="0.2">
      <c r="G386" s="53"/>
      <c r="I386" s="51"/>
      <c r="K386" s="53"/>
      <c r="M386" s="51"/>
    </row>
    <row r="387" spans="7:13" x14ac:dyDescent="0.2">
      <c r="G387" s="53"/>
      <c r="I387" s="51"/>
      <c r="K387" s="53"/>
      <c r="M387" s="51"/>
    </row>
    <row r="388" spans="7:13" x14ac:dyDescent="0.2">
      <c r="G388" s="53"/>
      <c r="I388" s="51"/>
      <c r="K388" s="53"/>
      <c r="M388" s="51"/>
    </row>
    <row r="389" spans="7:13" x14ac:dyDescent="0.2">
      <c r="G389" s="53"/>
      <c r="I389" s="51"/>
      <c r="K389" s="53"/>
      <c r="M389" s="51"/>
    </row>
    <row r="390" spans="7:13" x14ac:dyDescent="0.2">
      <c r="G390" s="53"/>
      <c r="I390" s="51"/>
      <c r="K390" s="53"/>
      <c r="M390" s="51"/>
    </row>
    <row r="391" spans="7:13" x14ac:dyDescent="0.2">
      <c r="G391" s="53"/>
      <c r="I391" s="51"/>
      <c r="K391" s="53"/>
      <c r="M391" s="51"/>
    </row>
    <row r="392" spans="7:13" x14ac:dyDescent="0.2">
      <c r="G392" s="53"/>
      <c r="I392" s="51"/>
      <c r="K392" s="53"/>
      <c r="M392" s="51"/>
    </row>
    <row r="393" spans="7:13" x14ac:dyDescent="0.2">
      <c r="G393" s="53"/>
      <c r="I393" s="51"/>
      <c r="K393" s="53"/>
      <c r="M393" s="51"/>
    </row>
    <row r="394" spans="7:13" x14ac:dyDescent="0.2">
      <c r="G394" s="53"/>
      <c r="I394" s="51"/>
      <c r="K394" s="53"/>
      <c r="M394" s="51"/>
    </row>
    <row r="395" spans="7:13" x14ac:dyDescent="0.2">
      <c r="G395" s="53"/>
      <c r="I395" s="51"/>
      <c r="K395" s="53"/>
      <c r="M395" s="51"/>
    </row>
    <row r="396" spans="7:13" x14ac:dyDescent="0.2">
      <c r="G396" s="53"/>
      <c r="I396" s="51"/>
      <c r="K396" s="53"/>
      <c r="M396" s="51"/>
    </row>
    <row r="397" spans="7:13" x14ac:dyDescent="0.2">
      <c r="G397" s="53"/>
      <c r="I397" s="51"/>
      <c r="K397" s="53"/>
      <c r="M397" s="51"/>
    </row>
    <row r="398" spans="7:13" x14ac:dyDescent="0.2">
      <c r="G398" s="53"/>
      <c r="I398" s="51"/>
      <c r="K398" s="53"/>
      <c r="M398" s="51"/>
    </row>
    <row r="399" spans="7:13" x14ac:dyDescent="0.2">
      <c r="G399" s="53"/>
      <c r="I399" s="51"/>
      <c r="K399" s="53"/>
      <c r="M399" s="51"/>
    </row>
    <row r="400" spans="7:13" x14ac:dyDescent="0.2">
      <c r="G400" s="53"/>
      <c r="I400" s="51"/>
      <c r="K400" s="53"/>
      <c r="M400" s="51"/>
    </row>
    <row r="401" spans="7:13" x14ac:dyDescent="0.2">
      <c r="G401" s="53"/>
      <c r="I401" s="51"/>
      <c r="K401" s="53"/>
      <c r="M401" s="51"/>
    </row>
    <row r="402" spans="7:13" x14ac:dyDescent="0.2">
      <c r="G402" s="53"/>
      <c r="I402" s="51"/>
      <c r="K402" s="53"/>
      <c r="M402" s="51"/>
    </row>
    <row r="403" spans="7:13" x14ac:dyDescent="0.2">
      <c r="G403" s="53"/>
      <c r="I403" s="51"/>
      <c r="K403" s="53"/>
      <c r="M403" s="51"/>
    </row>
    <row r="404" spans="7:13" x14ac:dyDescent="0.2">
      <c r="G404" s="53"/>
      <c r="I404" s="51"/>
      <c r="K404" s="53"/>
      <c r="M404" s="51"/>
    </row>
    <row r="405" spans="7:13" x14ac:dyDescent="0.2">
      <c r="G405" s="53"/>
      <c r="I405" s="51"/>
      <c r="K405" s="53"/>
      <c r="M405" s="51"/>
    </row>
    <row r="406" spans="7:13" x14ac:dyDescent="0.2">
      <c r="G406" s="53"/>
      <c r="I406" s="51"/>
      <c r="K406" s="53"/>
      <c r="M406" s="51"/>
    </row>
    <row r="407" spans="7:13" x14ac:dyDescent="0.2">
      <c r="G407" s="53"/>
      <c r="I407" s="51"/>
      <c r="K407" s="53"/>
      <c r="M407" s="51"/>
    </row>
    <row r="408" spans="7:13" x14ac:dyDescent="0.2">
      <c r="G408" s="53"/>
      <c r="I408" s="51"/>
      <c r="K408" s="53"/>
      <c r="M408" s="51"/>
    </row>
    <row r="409" spans="7:13" x14ac:dyDescent="0.2">
      <c r="G409" s="53"/>
      <c r="I409" s="51"/>
      <c r="K409" s="53"/>
      <c r="M409" s="51"/>
    </row>
    <row r="410" spans="7:13" x14ac:dyDescent="0.2">
      <c r="G410" s="53"/>
      <c r="I410" s="51"/>
      <c r="K410" s="53"/>
      <c r="M410" s="51"/>
    </row>
    <row r="411" spans="7:13" x14ac:dyDescent="0.2">
      <c r="G411" s="53"/>
      <c r="I411" s="51"/>
      <c r="K411" s="53"/>
      <c r="M411" s="51"/>
    </row>
    <row r="412" spans="7:13" x14ac:dyDescent="0.2">
      <c r="G412" s="53"/>
      <c r="I412" s="51"/>
      <c r="K412" s="53"/>
      <c r="M412" s="51"/>
    </row>
    <row r="413" spans="7:13" x14ac:dyDescent="0.2">
      <c r="G413" s="53"/>
      <c r="I413" s="51"/>
      <c r="K413" s="53"/>
      <c r="M413" s="51"/>
    </row>
    <row r="414" spans="7:13" x14ac:dyDescent="0.2">
      <c r="G414" s="53"/>
      <c r="I414" s="51"/>
      <c r="K414" s="53"/>
      <c r="M414" s="51"/>
    </row>
    <row r="415" spans="7:13" x14ac:dyDescent="0.2">
      <c r="G415" s="53"/>
      <c r="I415" s="51"/>
      <c r="K415" s="53"/>
      <c r="M415" s="51"/>
    </row>
    <row r="416" spans="7:13" x14ac:dyDescent="0.2">
      <c r="G416" s="53"/>
      <c r="I416" s="51"/>
      <c r="K416" s="53"/>
      <c r="M416" s="51"/>
    </row>
    <row r="417" spans="7:13" x14ac:dyDescent="0.2">
      <c r="G417" s="53"/>
      <c r="I417" s="51"/>
      <c r="K417" s="53"/>
      <c r="M417" s="51"/>
    </row>
    <row r="418" spans="7:13" x14ac:dyDescent="0.2">
      <c r="G418" s="53"/>
      <c r="I418" s="51"/>
      <c r="K418" s="53"/>
      <c r="M418" s="51"/>
    </row>
    <row r="419" spans="7:13" x14ac:dyDescent="0.2">
      <c r="G419" s="53"/>
      <c r="I419" s="51"/>
      <c r="K419" s="53"/>
      <c r="M419" s="51"/>
    </row>
    <row r="420" spans="7:13" x14ac:dyDescent="0.2">
      <c r="G420" s="53"/>
      <c r="I420" s="51"/>
      <c r="K420" s="53"/>
      <c r="M420" s="51"/>
    </row>
    <row r="421" spans="7:13" x14ac:dyDescent="0.2">
      <c r="G421" s="53"/>
      <c r="I421" s="51"/>
      <c r="K421" s="53"/>
      <c r="M421" s="51"/>
    </row>
    <row r="422" spans="7:13" x14ac:dyDescent="0.2">
      <c r="G422" s="53"/>
      <c r="I422" s="51"/>
      <c r="K422" s="53"/>
      <c r="M422" s="51"/>
    </row>
    <row r="423" spans="7:13" x14ac:dyDescent="0.2">
      <c r="G423" s="53"/>
      <c r="I423" s="51"/>
      <c r="K423" s="53"/>
      <c r="M423" s="51"/>
    </row>
    <row r="424" spans="7:13" x14ac:dyDescent="0.2">
      <c r="G424" s="53"/>
      <c r="I424" s="51"/>
      <c r="K424" s="53"/>
      <c r="M424" s="51"/>
    </row>
    <row r="425" spans="7:13" x14ac:dyDescent="0.2">
      <c r="G425" s="53"/>
      <c r="I425" s="51"/>
      <c r="K425" s="53"/>
      <c r="M425" s="51"/>
    </row>
    <row r="426" spans="7:13" x14ac:dyDescent="0.2">
      <c r="G426" s="53"/>
      <c r="I426" s="51"/>
      <c r="K426" s="53"/>
      <c r="M426" s="51"/>
    </row>
    <row r="427" spans="7:13" x14ac:dyDescent="0.2">
      <c r="G427" s="53"/>
      <c r="I427" s="51"/>
      <c r="K427" s="53"/>
      <c r="M427" s="51"/>
    </row>
    <row r="428" spans="7:13" x14ac:dyDescent="0.2">
      <c r="G428" s="53"/>
      <c r="I428" s="51"/>
      <c r="K428" s="53"/>
      <c r="M428" s="51"/>
    </row>
    <row r="429" spans="7:13" x14ac:dyDescent="0.2">
      <c r="G429" s="53"/>
      <c r="I429" s="51"/>
      <c r="K429" s="53"/>
      <c r="M429" s="51"/>
    </row>
    <row r="430" spans="7:13" x14ac:dyDescent="0.2">
      <c r="G430" s="53"/>
      <c r="I430" s="51"/>
      <c r="K430" s="53"/>
      <c r="M430" s="51"/>
    </row>
    <row r="431" spans="7:13" x14ac:dyDescent="0.2">
      <c r="G431" s="53"/>
      <c r="I431" s="51"/>
      <c r="K431" s="53"/>
      <c r="M431" s="51"/>
    </row>
    <row r="432" spans="7:13" x14ac:dyDescent="0.2">
      <c r="G432" s="53"/>
      <c r="I432" s="51"/>
      <c r="K432" s="53"/>
      <c r="M432" s="51"/>
    </row>
    <row r="433" spans="7:13" x14ac:dyDescent="0.2">
      <c r="G433" s="53"/>
      <c r="I433" s="51"/>
      <c r="K433" s="53"/>
      <c r="M433" s="51"/>
    </row>
    <row r="434" spans="7:13" x14ac:dyDescent="0.2">
      <c r="G434" s="53"/>
      <c r="I434" s="51"/>
      <c r="K434" s="53"/>
      <c r="M434" s="51"/>
    </row>
    <row r="435" spans="7:13" x14ac:dyDescent="0.2">
      <c r="G435" s="53"/>
      <c r="I435" s="51"/>
      <c r="K435" s="53"/>
      <c r="M435" s="51"/>
    </row>
    <row r="436" spans="7:13" x14ac:dyDescent="0.2">
      <c r="G436" s="53"/>
      <c r="I436" s="51"/>
      <c r="K436" s="53"/>
      <c r="M436" s="51"/>
    </row>
    <row r="437" spans="7:13" x14ac:dyDescent="0.2">
      <c r="G437" s="53"/>
      <c r="I437" s="51"/>
      <c r="K437" s="53"/>
      <c r="M437" s="51"/>
    </row>
    <row r="438" spans="7:13" x14ac:dyDescent="0.2">
      <c r="G438" s="53"/>
      <c r="I438" s="51"/>
      <c r="K438" s="53"/>
      <c r="M438" s="51"/>
    </row>
    <row r="439" spans="7:13" x14ac:dyDescent="0.2">
      <c r="G439" s="53"/>
      <c r="I439" s="51"/>
      <c r="K439" s="53"/>
      <c r="M439" s="51"/>
    </row>
    <row r="440" spans="7:13" x14ac:dyDescent="0.2">
      <c r="G440" s="53"/>
      <c r="I440" s="51"/>
      <c r="K440" s="53"/>
      <c r="M440" s="51"/>
    </row>
    <row r="441" spans="7:13" x14ac:dyDescent="0.2">
      <c r="G441" s="53"/>
      <c r="I441" s="51"/>
      <c r="K441" s="53"/>
      <c r="M441" s="51"/>
    </row>
    <row r="442" spans="7:13" x14ac:dyDescent="0.2">
      <c r="G442" s="53"/>
      <c r="I442" s="51"/>
      <c r="K442" s="53"/>
      <c r="M442" s="51"/>
    </row>
    <row r="443" spans="7:13" x14ac:dyDescent="0.2">
      <c r="G443" s="53"/>
      <c r="I443" s="51"/>
      <c r="K443" s="53"/>
      <c r="M443" s="51"/>
    </row>
    <row r="444" spans="7:13" x14ac:dyDescent="0.2">
      <c r="G444" s="53"/>
      <c r="I444" s="51"/>
      <c r="K444" s="53"/>
      <c r="M444" s="51"/>
    </row>
    <row r="445" spans="7:13" x14ac:dyDescent="0.2">
      <c r="G445" s="53"/>
      <c r="I445" s="51"/>
      <c r="K445" s="53"/>
      <c r="M445" s="51"/>
    </row>
    <row r="446" spans="7:13" x14ac:dyDescent="0.2">
      <c r="G446" s="53"/>
      <c r="I446" s="51"/>
      <c r="K446" s="53"/>
      <c r="M446" s="51"/>
    </row>
    <row r="447" spans="7:13" x14ac:dyDescent="0.2">
      <c r="G447" s="53"/>
      <c r="I447" s="51"/>
      <c r="K447" s="53"/>
      <c r="M447" s="51"/>
    </row>
    <row r="448" spans="7:13" x14ac:dyDescent="0.2">
      <c r="G448" s="53"/>
      <c r="I448" s="51"/>
      <c r="K448" s="53"/>
      <c r="M448" s="51"/>
    </row>
    <row r="449" spans="7:13" x14ac:dyDescent="0.2">
      <c r="G449" s="53"/>
      <c r="I449" s="51"/>
      <c r="K449" s="53"/>
      <c r="M449" s="51"/>
    </row>
    <row r="450" spans="7:13" x14ac:dyDescent="0.2">
      <c r="G450" s="53"/>
      <c r="I450" s="51"/>
      <c r="K450" s="53"/>
      <c r="M450" s="51"/>
    </row>
    <row r="451" spans="7:13" x14ac:dyDescent="0.2">
      <c r="G451" s="53"/>
      <c r="I451" s="51"/>
      <c r="K451" s="53"/>
      <c r="M451" s="51"/>
    </row>
    <row r="452" spans="7:13" x14ac:dyDescent="0.2">
      <c r="G452" s="53"/>
      <c r="I452" s="51"/>
      <c r="K452" s="53"/>
      <c r="M452" s="51"/>
    </row>
    <row r="453" spans="7:13" x14ac:dyDescent="0.2">
      <c r="G453" s="53"/>
      <c r="I453" s="51"/>
      <c r="K453" s="53"/>
      <c r="M453" s="51"/>
    </row>
    <row r="454" spans="7:13" x14ac:dyDescent="0.2">
      <c r="G454" s="53"/>
      <c r="I454" s="51"/>
      <c r="K454" s="53"/>
      <c r="M454" s="51"/>
    </row>
    <row r="455" spans="7:13" x14ac:dyDescent="0.2">
      <c r="G455" s="53"/>
      <c r="I455" s="51"/>
      <c r="K455" s="53"/>
      <c r="M455" s="51"/>
    </row>
    <row r="456" spans="7:13" x14ac:dyDescent="0.2">
      <c r="G456" s="53"/>
      <c r="I456" s="51"/>
      <c r="K456" s="53"/>
      <c r="M456" s="51"/>
    </row>
    <row r="457" spans="7:13" x14ac:dyDescent="0.2">
      <c r="G457" s="53"/>
      <c r="I457" s="51"/>
      <c r="K457" s="53"/>
      <c r="M457" s="51"/>
    </row>
    <row r="458" spans="7:13" x14ac:dyDescent="0.2">
      <c r="G458" s="53"/>
      <c r="I458" s="51"/>
      <c r="K458" s="53"/>
      <c r="M458" s="51"/>
    </row>
    <row r="459" spans="7:13" x14ac:dyDescent="0.2">
      <c r="G459" s="53"/>
      <c r="I459" s="51"/>
      <c r="K459" s="53"/>
      <c r="M459" s="51"/>
    </row>
    <row r="460" spans="7:13" x14ac:dyDescent="0.2">
      <c r="G460" s="53"/>
      <c r="I460" s="51"/>
      <c r="K460" s="53"/>
      <c r="M460" s="51"/>
    </row>
    <row r="461" spans="7:13" x14ac:dyDescent="0.2">
      <c r="G461" s="53"/>
      <c r="I461" s="51"/>
      <c r="K461" s="53"/>
      <c r="M461" s="51"/>
    </row>
    <row r="462" spans="7:13" x14ac:dyDescent="0.2">
      <c r="G462" s="53"/>
      <c r="I462" s="51"/>
      <c r="K462" s="53"/>
      <c r="M462" s="51"/>
    </row>
    <row r="463" spans="7:13" x14ac:dyDescent="0.2">
      <c r="G463" s="53"/>
      <c r="I463" s="51"/>
      <c r="K463" s="53"/>
      <c r="M463" s="51"/>
    </row>
    <row r="464" spans="7:13" x14ac:dyDescent="0.2">
      <c r="G464" s="53"/>
      <c r="I464" s="51"/>
      <c r="K464" s="53"/>
      <c r="M464" s="51"/>
    </row>
    <row r="465" spans="7:13" x14ac:dyDescent="0.2">
      <c r="G465" s="53"/>
      <c r="I465" s="51"/>
      <c r="K465" s="53"/>
      <c r="M465" s="51"/>
    </row>
    <row r="466" spans="7:13" x14ac:dyDescent="0.2">
      <c r="G466" s="53"/>
      <c r="I466" s="51"/>
      <c r="K466" s="53"/>
      <c r="M466" s="51"/>
    </row>
    <row r="467" spans="7:13" x14ac:dyDescent="0.2">
      <c r="G467" s="53"/>
      <c r="I467" s="51"/>
      <c r="K467" s="53"/>
      <c r="M467" s="51"/>
    </row>
    <row r="468" spans="7:13" x14ac:dyDescent="0.2">
      <c r="G468" s="53"/>
      <c r="I468" s="51"/>
      <c r="K468" s="53"/>
      <c r="M468" s="51"/>
    </row>
    <row r="469" spans="7:13" x14ac:dyDescent="0.2">
      <c r="G469" s="53"/>
      <c r="I469" s="51"/>
      <c r="K469" s="53"/>
      <c r="M469" s="51"/>
    </row>
    <row r="470" spans="7:13" x14ac:dyDescent="0.2">
      <c r="G470" s="53"/>
      <c r="I470" s="51"/>
      <c r="K470" s="53"/>
      <c r="M470" s="51"/>
    </row>
    <row r="471" spans="7:13" x14ac:dyDescent="0.2">
      <c r="G471" s="53"/>
      <c r="I471" s="51"/>
      <c r="K471" s="53"/>
      <c r="M471" s="51"/>
    </row>
    <row r="472" spans="7:13" x14ac:dyDescent="0.2">
      <c r="G472" s="53"/>
      <c r="I472" s="51"/>
      <c r="K472" s="53"/>
      <c r="M472" s="51"/>
    </row>
    <row r="473" spans="7:13" x14ac:dyDescent="0.2">
      <c r="G473" s="53"/>
      <c r="I473" s="51"/>
      <c r="K473" s="53"/>
      <c r="M473" s="51"/>
    </row>
    <row r="474" spans="7:13" x14ac:dyDescent="0.2">
      <c r="G474" s="53"/>
      <c r="I474" s="51"/>
      <c r="K474" s="53"/>
      <c r="M474" s="51"/>
    </row>
    <row r="475" spans="7:13" x14ac:dyDescent="0.2">
      <c r="G475" s="53"/>
      <c r="I475" s="51"/>
      <c r="K475" s="53"/>
      <c r="M475" s="51"/>
    </row>
    <row r="476" spans="7:13" x14ac:dyDescent="0.2">
      <c r="G476" s="53"/>
      <c r="I476" s="51"/>
      <c r="K476" s="53"/>
      <c r="M476" s="51"/>
    </row>
    <row r="477" spans="7:13" x14ac:dyDescent="0.2">
      <c r="G477" s="53"/>
      <c r="I477" s="51"/>
      <c r="K477" s="53"/>
      <c r="M477" s="51"/>
    </row>
    <row r="478" spans="7:13" x14ac:dyDescent="0.2">
      <c r="G478" s="53"/>
      <c r="I478" s="51"/>
      <c r="K478" s="53"/>
      <c r="M478" s="51"/>
    </row>
    <row r="479" spans="7:13" x14ac:dyDescent="0.2">
      <c r="G479" s="53"/>
      <c r="I479" s="51"/>
      <c r="K479" s="53"/>
      <c r="M479" s="51"/>
    </row>
    <row r="480" spans="7:13" x14ac:dyDescent="0.2">
      <c r="G480" s="53"/>
      <c r="I480" s="51"/>
      <c r="K480" s="53"/>
      <c r="M480" s="51"/>
    </row>
    <row r="481" spans="7:13" x14ac:dyDescent="0.2">
      <c r="G481" s="53"/>
      <c r="I481" s="51"/>
      <c r="K481" s="53"/>
      <c r="M481" s="51"/>
    </row>
    <row r="482" spans="7:13" x14ac:dyDescent="0.2">
      <c r="G482" s="53"/>
      <c r="I482" s="51"/>
      <c r="K482" s="53"/>
      <c r="M482" s="51"/>
    </row>
    <row r="483" spans="7:13" x14ac:dyDescent="0.2">
      <c r="G483" s="53"/>
      <c r="I483" s="51"/>
      <c r="K483" s="53"/>
      <c r="M483" s="51"/>
    </row>
    <row r="484" spans="7:13" x14ac:dyDescent="0.2">
      <c r="G484" s="53"/>
      <c r="I484" s="51"/>
      <c r="K484" s="53"/>
      <c r="M484" s="51"/>
    </row>
    <row r="485" spans="7:13" x14ac:dyDescent="0.2">
      <c r="G485" s="53"/>
      <c r="I485" s="51"/>
      <c r="K485" s="53"/>
      <c r="M485" s="51"/>
    </row>
    <row r="486" spans="7:13" x14ac:dyDescent="0.2">
      <c r="G486" s="53"/>
      <c r="I486" s="51"/>
      <c r="K486" s="53"/>
      <c r="M486" s="51"/>
    </row>
    <row r="487" spans="7:13" x14ac:dyDescent="0.2">
      <c r="G487" s="53"/>
      <c r="I487" s="51"/>
      <c r="K487" s="53"/>
      <c r="M487" s="51"/>
    </row>
    <row r="488" spans="7:13" x14ac:dyDescent="0.2">
      <c r="G488" s="53"/>
      <c r="I488" s="51"/>
      <c r="K488" s="53"/>
      <c r="M488" s="51"/>
    </row>
    <row r="489" spans="7:13" x14ac:dyDescent="0.2">
      <c r="G489" s="53"/>
      <c r="I489" s="51"/>
      <c r="K489" s="53"/>
      <c r="M489" s="51"/>
    </row>
    <row r="490" spans="7:13" x14ac:dyDescent="0.2">
      <c r="G490" s="53"/>
      <c r="I490" s="51"/>
      <c r="K490" s="53"/>
      <c r="M490" s="51"/>
    </row>
    <row r="491" spans="7:13" x14ac:dyDescent="0.2">
      <c r="G491" s="53"/>
      <c r="I491" s="51"/>
      <c r="K491" s="53"/>
      <c r="M491" s="51"/>
    </row>
    <row r="492" spans="7:13" x14ac:dyDescent="0.2">
      <c r="G492" s="53"/>
      <c r="I492" s="51"/>
      <c r="K492" s="53"/>
      <c r="M492" s="51"/>
    </row>
    <row r="493" spans="7:13" x14ac:dyDescent="0.2">
      <c r="G493" s="53"/>
      <c r="I493" s="51"/>
      <c r="K493" s="53"/>
      <c r="M493" s="51"/>
    </row>
    <row r="494" spans="7:13" x14ac:dyDescent="0.2">
      <c r="G494" s="53"/>
      <c r="I494" s="51"/>
      <c r="K494" s="53"/>
      <c r="M494" s="51"/>
    </row>
    <row r="495" spans="7:13" x14ac:dyDescent="0.2">
      <c r="G495" s="53"/>
      <c r="I495" s="51"/>
      <c r="K495" s="53"/>
      <c r="M495" s="51"/>
    </row>
    <row r="496" spans="7:13" x14ac:dyDescent="0.2">
      <c r="G496" s="53"/>
      <c r="I496" s="51"/>
      <c r="K496" s="53"/>
      <c r="M496" s="51"/>
    </row>
    <row r="497" spans="7:13" x14ac:dyDescent="0.2">
      <c r="G497" s="53"/>
      <c r="I497" s="51"/>
      <c r="K497" s="53"/>
      <c r="M497" s="51"/>
    </row>
    <row r="498" spans="7:13" x14ac:dyDescent="0.2">
      <c r="G498" s="53"/>
      <c r="I498" s="51"/>
      <c r="K498" s="53"/>
      <c r="M498" s="51"/>
    </row>
    <row r="499" spans="7:13" x14ac:dyDescent="0.2">
      <c r="G499" s="53"/>
      <c r="I499" s="51"/>
      <c r="K499" s="53"/>
      <c r="M499" s="51"/>
    </row>
    <row r="500" spans="7:13" x14ac:dyDescent="0.2">
      <c r="G500" s="53"/>
      <c r="I500" s="51"/>
      <c r="K500" s="53"/>
      <c r="M500" s="51"/>
    </row>
    <row r="501" spans="7:13" x14ac:dyDescent="0.2">
      <c r="G501" s="53"/>
      <c r="I501" s="51"/>
      <c r="K501" s="53"/>
      <c r="M501" s="51"/>
    </row>
    <row r="502" spans="7:13" x14ac:dyDescent="0.2">
      <c r="G502" s="53"/>
      <c r="I502" s="51"/>
      <c r="K502" s="53"/>
      <c r="M502" s="51"/>
    </row>
    <row r="503" spans="7:13" x14ac:dyDescent="0.2">
      <c r="G503" s="53"/>
      <c r="I503" s="51"/>
      <c r="K503" s="53"/>
      <c r="M503" s="51"/>
    </row>
    <row r="504" spans="7:13" x14ac:dyDescent="0.2">
      <c r="G504" s="53"/>
      <c r="I504" s="51"/>
      <c r="K504" s="53"/>
      <c r="M504" s="51"/>
    </row>
    <row r="505" spans="7:13" x14ac:dyDescent="0.2">
      <c r="G505" s="53"/>
      <c r="I505" s="51"/>
      <c r="K505" s="53"/>
      <c r="M505" s="51"/>
    </row>
    <row r="506" spans="7:13" x14ac:dyDescent="0.2">
      <c r="G506" s="53"/>
      <c r="I506" s="51"/>
      <c r="K506" s="53"/>
      <c r="M506" s="51"/>
    </row>
    <row r="507" spans="7:13" x14ac:dyDescent="0.2">
      <c r="G507" s="53"/>
      <c r="I507" s="51"/>
      <c r="K507" s="53"/>
      <c r="M507" s="51"/>
    </row>
    <row r="508" spans="7:13" x14ac:dyDescent="0.2">
      <c r="G508" s="53"/>
      <c r="I508" s="51"/>
      <c r="K508" s="53"/>
      <c r="M508" s="51"/>
    </row>
    <row r="509" spans="7:13" x14ac:dyDescent="0.2">
      <c r="G509" s="53"/>
      <c r="I509" s="51"/>
      <c r="K509" s="53"/>
      <c r="M509" s="51"/>
    </row>
    <row r="510" spans="7:13" x14ac:dyDescent="0.2">
      <c r="G510" s="53"/>
      <c r="I510" s="51"/>
      <c r="K510" s="53"/>
      <c r="M510" s="51"/>
    </row>
    <row r="511" spans="7:13" x14ac:dyDescent="0.2">
      <c r="G511" s="53"/>
      <c r="I511" s="51"/>
      <c r="K511" s="53"/>
      <c r="M511" s="51"/>
    </row>
    <row r="512" spans="7:13" x14ac:dyDescent="0.2">
      <c r="G512" s="53"/>
      <c r="I512" s="51"/>
      <c r="K512" s="53"/>
      <c r="M512" s="51"/>
    </row>
    <row r="513" spans="7:13" x14ac:dyDescent="0.2">
      <c r="G513" s="53"/>
      <c r="I513" s="51"/>
      <c r="K513" s="53"/>
      <c r="M513" s="51"/>
    </row>
    <row r="514" spans="7:13" x14ac:dyDescent="0.2">
      <c r="G514" s="53"/>
      <c r="I514" s="51"/>
      <c r="K514" s="53"/>
      <c r="M514" s="51"/>
    </row>
    <row r="515" spans="7:13" x14ac:dyDescent="0.2">
      <c r="G515" s="53"/>
      <c r="I515" s="51"/>
      <c r="K515" s="53"/>
      <c r="M515" s="51"/>
    </row>
    <row r="516" spans="7:13" x14ac:dyDescent="0.2">
      <c r="G516" s="53"/>
      <c r="I516" s="51"/>
      <c r="K516" s="53"/>
      <c r="M516" s="51"/>
    </row>
    <row r="517" spans="7:13" x14ac:dyDescent="0.2">
      <c r="G517" s="53"/>
      <c r="I517" s="51"/>
      <c r="K517" s="53"/>
      <c r="M517" s="51"/>
    </row>
    <row r="518" spans="7:13" x14ac:dyDescent="0.2">
      <c r="G518" s="53"/>
      <c r="I518" s="51"/>
      <c r="K518" s="53"/>
      <c r="M518" s="51"/>
    </row>
    <row r="519" spans="7:13" x14ac:dyDescent="0.2">
      <c r="G519" s="53"/>
      <c r="I519" s="51"/>
      <c r="K519" s="53"/>
      <c r="M519" s="51"/>
    </row>
    <row r="520" spans="7:13" x14ac:dyDescent="0.2">
      <c r="G520" s="53"/>
      <c r="I520" s="51"/>
      <c r="K520" s="53"/>
      <c r="M520" s="51"/>
    </row>
    <row r="521" spans="7:13" x14ac:dyDescent="0.2">
      <c r="G521" s="53"/>
      <c r="I521" s="51"/>
      <c r="K521" s="53"/>
      <c r="M521" s="51"/>
    </row>
    <row r="522" spans="7:13" x14ac:dyDescent="0.2">
      <c r="G522" s="53"/>
      <c r="I522" s="51"/>
      <c r="K522" s="53"/>
      <c r="M522" s="51"/>
    </row>
    <row r="523" spans="7:13" x14ac:dyDescent="0.2">
      <c r="G523" s="53"/>
      <c r="I523" s="51"/>
      <c r="K523" s="53"/>
      <c r="M523" s="51"/>
    </row>
    <row r="524" spans="7:13" x14ac:dyDescent="0.2">
      <c r="G524" s="53"/>
      <c r="I524" s="51"/>
      <c r="K524" s="53"/>
      <c r="M524" s="51"/>
    </row>
    <row r="525" spans="7:13" x14ac:dyDescent="0.2">
      <c r="G525" s="53"/>
      <c r="I525" s="51"/>
      <c r="K525" s="53"/>
      <c r="M525" s="51"/>
    </row>
    <row r="526" spans="7:13" x14ac:dyDescent="0.2">
      <c r="G526" s="53"/>
      <c r="I526" s="51"/>
      <c r="K526" s="53"/>
      <c r="M526" s="51"/>
    </row>
    <row r="527" spans="7:13" x14ac:dyDescent="0.2">
      <c r="G527" s="53"/>
      <c r="I527" s="51"/>
      <c r="K527" s="53"/>
      <c r="M527" s="51"/>
    </row>
    <row r="528" spans="7:13" x14ac:dyDescent="0.2">
      <c r="G528" s="53"/>
      <c r="I528" s="51"/>
      <c r="K528" s="53"/>
      <c r="M528" s="51"/>
    </row>
    <row r="529" spans="7:13" x14ac:dyDescent="0.2">
      <c r="G529" s="53"/>
      <c r="I529" s="51"/>
      <c r="K529" s="53"/>
      <c r="M529" s="51"/>
    </row>
    <row r="530" spans="7:13" x14ac:dyDescent="0.2">
      <c r="G530" s="53"/>
      <c r="I530" s="51"/>
      <c r="K530" s="53"/>
      <c r="M530" s="51"/>
    </row>
    <row r="531" spans="7:13" x14ac:dyDescent="0.2">
      <c r="G531" s="53"/>
      <c r="I531" s="51"/>
      <c r="K531" s="53"/>
      <c r="M531" s="51"/>
    </row>
    <row r="532" spans="7:13" x14ac:dyDescent="0.2">
      <c r="G532" s="53"/>
      <c r="I532" s="51"/>
      <c r="K532" s="53"/>
      <c r="M532" s="51"/>
    </row>
    <row r="533" spans="7:13" x14ac:dyDescent="0.2">
      <c r="G533" s="53"/>
      <c r="I533" s="51"/>
      <c r="K533" s="53"/>
      <c r="M533" s="51"/>
    </row>
    <row r="534" spans="7:13" x14ac:dyDescent="0.2">
      <c r="G534" s="53"/>
      <c r="I534" s="51"/>
      <c r="K534" s="53"/>
      <c r="M534" s="51"/>
    </row>
    <row r="535" spans="7:13" x14ac:dyDescent="0.2">
      <c r="G535" s="53"/>
      <c r="I535" s="51"/>
      <c r="K535" s="53"/>
      <c r="M535" s="51"/>
    </row>
    <row r="536" spans="7:13" x14ac:dyDescent="0.2">
      <c r="G536" s="53"/>
      <c r="I536" s="51"/>
      <c r="K536" s="53"/>
      <c r="M536" s="51"/>
    </row>
    <row r="537" spans="7:13" x14ac:dyDescent="0.2">
      <c r="G537" s="53"/>
      <c r="I537" s="51"/>
      <c r="K537" s="53"/>
      <c r="M537" s="51"/>
    </row>
    <row r="538" spans="7:13" x14ac:dyDescent="0.2">
      <c r="G538" s="53"/>
      <c r="I538" s="51"/>
      <c r="K538" s="53"/>
      <c r="M538" s="51"/>
    </row>
    <row r="539" spans="7:13" x14ac:dyDescent="0.2">
      <c r="G539" s="53"/>
      <c r="I539" s="51"/>
      <c r="K539" s="53"/>
      <c r="M539" s="51"/>
    </row>
    <row r="540" spans="7:13" x14ac:dyDescent="0.2">
      <c r="G540" s="53"/>
      <c r="I540" s="51"/>
      <c r="K540" s="53"/>
      <c r="M540" s="51"/>
    </row>
    <row r="541" spans="7:13" x14ac:dyDescent="0.2">
      <c r="G541" s="53"/>
      <c r="I541" s="51"/>
      <c r="K541" s="53"/>
      <c r="M541" s="51"/>
    </row>
    <row r="542" spans="7:13" x14ac:dyDescent="0.2">
      <c r="G542" s="53"/>
      <c r="I542" s="51"/>
      <c r="K542" s="53"/>
      <c r="M542" s="51"/>
    </row>
    <row r="543" spans="7:13" x14ac:dyDescent="0.2">
      <c r="G543" s="53"/>
      <c r="I543" s="51"/>
      <c r="K543" s="53"/>
      <c r="M543" s="51"/>
    </row>
    <row r="544" spans="7:13" x14ac:dyDescent="0.2">
      <c r="G544" s="53"/>
      <c r="I544" s="51"/>
      <c r="K544" s="53"/>
      <c r="M544" s="51"/>
    </row>
    <row r="545" spans="7:13" x14ac:dyDescent="0.2">
      <c r="G545" s="53"/>
      <c r="I545" s="51"/>
      <c r="K545" s="53"/>
      <c r="M545" s="51"/>
    </row>
    <row r="546" spans="7:13" x14ac:dyDescent="0.2">
      <c r="G546" s="53"/>
      <c r="I546" s="51"/>
      <c r="K546" s="53"/>
      <c r="M546" s="51"/>
    </row>
    <row r="547" spans="7:13" x14ac:dyDescent="0.2">
      <c r="G547" s="53"/>
      <c r="I547" s="51"/>
      <c r="K547" s="53"/>
      <c r="M547" s="51"/>
    </row>
    <row r="548" spans="7:13" x14ac:dyDescent="0.2">
      <c r="G548" s="53"/>
      <c r="I548" s="51"/>
      <c r="K548" s="53"/>
      <c r="M548" s="51"/>
    </row>
    <row r="549" spans="7:13" x14ac:dyDescent="0.2">
      <c r="G549" s="53"/>
      <c r="I549" s="51"/>
      <c r="K549" s="53"/>
      <c r="M549" s="51"/>
    </row>
    <row r="550" spans="7:13" x14ac:dyDescent="0.2">
      <c r="G550" s="53"/>
      <c r="I550" s="51"/>
      <c r="K550" s="53"/>
      <c r="M550" s="51"/>
    </row>
    <row r="551" spans="7:13" x14ac:dyDescent="0.2">
      <c r="G551" s="53"/>
      <c r="I551" s="51"/>
      <c r="K551" s="53"/>
      <c r="M551" s="51"/>
    </row>
    <row r="552" spans="7:13" x14ac:dyDescent="0.2">
      <c r="G552" s="53"/>
      <c r="I552" s="51"/>
      <c r="K552" s="53"/>
      <c r="M552" s="51"/>
    </row>
    <row r="553" spans="7:13" x14ac:dyDescent="0.2">
      <c r="G553" s="53"/>
      <c r="I553" s="51"/>
      <c r="K553" s="53"/>
      <c r="M553" s="51"/>
    </row>
    <row r="554" spans="7:13" x14ac:dyDescent="0.2">
      <c r="G554" s="53"/>
      <c r="I554" s="51"/>
      <c r="K554" s="53"/>
      <c r="M554" s="51"/>
    </row>
    <row r="555" spans="7:13" x14ac:dyDescent="0.2">
      <c r="G555" s="53"/>
      <c r="I555" s="51"/>
      <c r="K555" s="53"/>
      <c r="M555" s="51"/>
    </row>
    <row r="556" spans="7:13" x14ac:dyDescent="0.2">
      <c r="G556" s="53"/>
      <c r="I556" s="51"/>
      <c r="K556" s="53"/>
      <c r="M556" s="51"/>
    </row>
    <row r="557" spans="7:13" x14ac:dyDescent="0.2">
      <c r="G557" s="53"/>
      <c r="I557" s="51"/>
      <c r="K557" s="53"/>
      <c r="M557" s="51"/>
    </row>
    <row r="558" spans="7:13" x14ac:dyDescent="0.2">
      <c r="G558" s="53"/>
      <c r="I558" s="51"/>
      <c r="K558" s="53"/>
      <c r="M558" s="51"/>
    </row>
    <row r="559" spans="7:13" x14ac:dyDescent="0.2">
      <c r="G559" s="53"/>
      <c r="I559" s="51"/>
      <c r="K559" s="53"/>
      <c r="M559" s="51"/>
    </row>
    <row r="560" spans="7:13" x14ac:dyDescent="0.2">
      <c r="G560" s="53"/>
      <c r="I560" s="51"/>
      <c r="K560" s="53"/>
      <c r="M560" s="51"/>
    </row>
    <row r="561" spans="7:13" x14ac:dyDescent="0.2">
      <c r="G561" s="53"/>
      <c r="I561" s="51"/>
      <c r="K561" s="53"/>
      <c r="M561" s="51"/>
    </row>
    <row r="562" spans="7:13" x14ac:dyDescent="0.2">
      <c r="G562" s="53"/>
      <c r="I562" s="51"/>
      <c r="K562" s="53"/>
      <c r="M562" s="51"/>
    </row>
    <row r="563" spans="7:13" x14ac:dyDescent="0.2">
      <c r="G563" s="53"/>
      <c r="I563" s="51"/>
      <c r="K563" s="53"/>
      <c r="M563" s="51"/>
    </row>
    <row r="564" spans="7:13" x14ac:dyDescent="0.2">
      <c r="G564" s="53"/>
      <c r="I564" s="51"/>
      <c r="K564" s="53"/>
      <c r="M564" s="51"/>
    </row>
    <row r="565" spans="7:13" x14ac:dyDescent="0.2">
      <c r="G565" s="53"/>
      <c r="I565" s="51"/>
      <c r="K565" s="53"/>
      <c r="M565" s="51"/>
    </row>
    <row r="566" spans="7:13" x14ac:dyDescent="0.2">
      <c r="G566" s="53"/>
      <c r="I566" s="51"/>
      <c r="K566" s="53"/>
      <c r="M566" s="51"/>
    </row>
  </sheetData>
  <mergeCells count="2">
    <mergeCell ref="C4:N4"/>
    <mergeCell ref="B38:F38"/>
  </mergeCells>
  <phoneticPr fontId="8" type="noConversion"/>
  <pageMargins left="0.41" right="0.75" top="0.32" bottom="0.48" header="0.22" footer="0.27"/>
  <pageSetup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49"/>
  <sheetViews>
    <sheetView topLeftCell="A20" workbookViewId="0">
      <selection activeCell="G34" sqref="G34"/>
    </sheetView>
  </sheetViews>
  <sheetFormatPr defaultColWidth="9.140625" defaultRowHeight="12.75" x14ac:dyDescent="0.2"/>
  <cols>
    <col min="1" max="1" width="52.7109375" style="51" bestFit="1" customWidth="1"/>
    <col min="2" max="2" width="4.85546875" style="51" customWidth="1"/>
    <col min="3" max="3" width="19" style="51" customWidth="1"/>
    <col min="4" max="4" width="3.140625" style="53" customWidth="1"/>
    <col min="5" max="5" width="14.28515625" style="51" customWidth="1"/>
    <col min="6" max="6" width="1.85546875" style="53" customWidth="1"/>
    <col min="7" max="7" width="12.140625" style="51" customWidth="1"/>
    <col min="8" max="16384" width="9.140625" style="51"/>
  </cols>
  <sheetData>
    <row r="1" spans="1:8" x14ac:dyDescent="0.2">
      <c r="A1" s="54" t="s">
        <v>105</v>
      </c>
    </row>
    <row r="2" spans="1:8" ht="18" x14ac:dyDescent="0.25">
      <c r="A2" s="55" t="s">
        <v>139</v>
      </c>
    </row>
    <row r="3" spans="1:8" x14ac:dyDescent="0.2">
      <c r="A3" s="24"/>
      <c r="B3" s="24"/>
      <c r="C3" s="24"/>
      <c r="D3" s="57"/>
      <c r="E3" s="24"/>
      <c r="F3" s="57"/>
      <c r="G3" s="24"/>
    </row>
    <row r="4" spans="1:8" x14ac:dyDescent="0.2">
      <c r="A4" s="224" t="s">
        <v>120</v>
      </c>
      <c r="B4" s="224"/>
      <c r="C4" s="222" t="s">
        <v>140</v>
      </c>
      <c r="D4" s="58"/>
      <c r="E4" s="222" t="s">
        <v>142</v>
      </c>
      <c r="F4" s="58"/>
      <c r="G4" s="222" t="s">
        <v>141</v>
      </c>
    </row>
    <row r="5" spans="1:8" ht="13.5" thickBot="1" x14ac:dyDescent="0.25">
      <c r="A5" s="222" t="s">
        <v>120</v>
      </c>
      <c r="B5" s="222"/>
      <c r="C5" s="223"/>
      <c r="D5" s="58"/>
      <c r="E5" s="223"/>
      <c r="F5" s="58"/>
      <c r="G5" s="223"/>
    </row>
    <row r="6" spans="1:8" x14ac:dyDescent="0.2">
      <c r="A6" s="128" t="s">
        <v>148</v>
      </c>
      <c r="B6" s="59" t="s">
        <v>99</v>
      </c>
      <c r="C6" s="66" t="s">
        <v>99</v>
      </c>
      <c r="D6" s="66"/>
      <c r="E6" s="65" t="s">
        <v>99</v>
      </c>
      <c r="F6" s="66"/>
      <c r="G6" s="67" t="s">
        <v>99</v>
      </c>
      <c r="H6" s="56" t="s">
        <v>99</v>
      </c>
    </row>
    <row r="7" spans="1:8" x14ac:dyDescent="0.2">
      <c r="A7" s="60" t="s">
        <v>133</v>
      </c>
      <c r="B7" s="61" t="s">
        <v>99</v>
      </c>
      <c r="C7" s="38">
        <v>2431</v>
      </c>
      <c r="D7" s="66"/>
      <c r="E7" s="38">
        <v>123</v>
      </c>
      <c r="F7" s="66"/>
      <c r="G7" s="38">
        <f>C7+E7</f>
        <v>2554</v>
      </c>
      <c r="H7" s="56" t="s">
        <v>99</v>
      </c>
    </row>
    <row r="8" spans="1:8" x14ac:dyDescent="0.2">
      <c r="A8" s="60" t="s">
        <v>134</v>
      </c>
      <c r="B8" s="61" t="s">
        <v>99</v>
      </c>
      <c r="C8" s="64" t="s">
        <v>99</v>
      </c>
      <c r="D8" s="64"/>
      <c r="E8" s="63" t="s">
        <v>99</v>
      </c>
      <c r="F8" s="64"/>
      <c r="G8" s="69" t="s">
        <v>99</v>
      </c>
      <c r="H8" s="56" t="s">
        <v>99</v>
      </c>
    </row>
    <row r="9" spans="1:8" x14ac:dyDescent="0.2">
      <c r="A9" s="62" t="s">
        <v>135</v>
      </c>
      <c r="B9" s="61" t="s">
        <v>99</v>
      </c>
      <c r="C9" s="36">
        <v>-298</v>
      </c>
      <c r="D9" s="64"/>
      <c r="E9" s="36">
        <v>-7</v>
      </c>
      <c r="F9" s="64"/>
      <c r="G9" s="36">
        <v>-305</v>
      </c>
      <c r="H9" s="56" t="s">
        <v>99</v>
      </c>
    </row>
    <row r="10" spans="1:8" x14ac:dyDescent="0.2">
      <c r="A10" s="62" t="s">
        <v>136</v>
      </c>
      <c r="B10" s="61" t="s">
        <v>99</v>
      </c>
      <c r="C10" s="64">
        <v>-108</v>
      </c>
      <c r="D10" s="64"/>
      <c r="E10" s="125">
        <v>0</v>
      </c>
      <c r="F10" s="64"/>
      <c r="G10" s="64">
        <v>-108</v>
      </c>
      <c r="H10" s="56"/>
    </row>
    <row r="11" spans="1:8" x14ac:dyDescent="0.2">
      <c r="A11" s="62" t="s">
        <v>34</v>
      </c>
      <c r="B11" s="61" t="s">
        <v>99</v>
      </c>
      <c r="C11" s="64">
        <v>46</v>
      </c>
      <c r="D11" s="64"/>
      <c r="E11" s="125">
        <v>0</v>
      </c>
      <c r="F11" s="64"/>
      <c r="G11" s="64">
        <v>46</v>
      </c>
      <c r="H11" s="56" t="s">
        <v>99</v>
      </c>
    </row>
    <row r="12" spans="1:8" x14ac:dyDescent="0.2">
      <c r="A12" s="24" t="s">
        <v>137</v>
      </c>
      <c r="B12" s="24"/>
      <c r="C12" s="71">
        <f>SUM(C9:C11)</f>
        <v>-360</v>
      </c>
      <c r="D12" s="70"/>
      <c r="E12" s="71">
        <f>SUM(E9:E11)</f>
        <v>-7</v>
      </c>
      <c r="F12" s="70"/>
      <c r="G12" s="71">
        <f>SUM(G9:G11)</f>
        <v>-367</v>
      </c>
      <c r="H12" s="56" t="s">
        <v>99</v>
      </c>
    </row>
    <row r="13" spans="1:8" x14ac:dyDescent="0.2">
      <c r="A13" s="24"/>
      <c r="B13" s="24"/>
      <c r="C13" s="70"/>
      <c r="D13" s="70"/>
      <c r="E13" s="70"/>
      <c r="F13" s="70"/>
      <c r="G13" s="70"/>
      <c r="H13" s="56"/>
    </row>
    <row r="14" spans="1:8" ht="13.5" thickBot="1" x14ac:dyDescent="0.25">
      <c r="A14" s="60" t="s">
        <v>138</v>
      </c>
      <c r="B14" s="61" t="s">
        <v>99</v>
      </c>
      <c r="C14" s="68">
        <f>C12+C7</f>
        <v>2071</v>
      </c>
      <c r="D14" s="66"/>
      <c r="E14" s="68">
        <f>E12+E7</f>
        <v>116</v>
      </c>
      <c r="F14" s="66"/>
      <c r="G14" s="68">
        <f>G12+G7</f>
        <v>2187</v>
      </c>
      <c r="H14" s="56"/>
    </row>
    <row r="15" spans="1:8" ht="13.5" thickTop="1" x14ac:dyDescent="0.2">
      <c r="A15" s="24"/>
      <c r="B15" s="24"/>
      <c r="C15" s="70"/>
      <c r="D15" s="70"/>
      <c r="E15" s="70"/>
      <c r="F15" s="70"/>
      <c r="G15" s="70"/>
      <c r="H15" s="56"/>
    </row>
    <row r="16" spans="1:8" x14ac:dyDescent="0.2">
      <c r="A16" s="128" t="s">
        <v>157</v>
      </c>
      <c r="B16" s="59" t="s">
        <v>99</v>
      </c>
      <c r="C16" s="66" t="s">
        <v>99</v>
      </c>
      <c r="D16" s="66"/>
      <c r="E16" s="65" t="s">
        <v>99</v>
      </c>
      <c r="F16" s="66"/>
      <c r="G16" s="67" t="s">
        <v>99</v>
      </c>
      <c r="H16" s="56"/>
    </row>
    <row r="17" spans="1:8" x14ac:dyDescent="0.2">
      <c r="A17" s="60" t="s">
        <v>133</v>
      </c>
      <c r="B17" s="61" t="s">
        <v>99</v>
      </c>
      <c r="C17" s="38">
        <v>2472</v>
      </c>
      <c r="D17" s="66"/>
      <c r="E17" s="38">
        <v>159</v>
      </c>
      <c r="F17" s="66"/>
      <c r="G17" s="38">
        <v>2631</v>
      </c>
      <c r="H17" s="56"/>
    </row>
    <row r="18" spans="1:8" x14ac:dyDescent="0.2">
      <c r="A18" s="60" t="s">
        <v>134</v>
      </c>
      <c r="B18" s="61" t="s">
        <v>99</v>
      </c>
      <c r="C18" s="64" t="s">
        <v>99</v>
      </c>
      <c r="D18" s="64"/>
      <c r="E18" s="63" t="s">
        <v>99</v>
      </c>
      <c r="F18" s="64"/>
      <c r="G18" s="69" t="s">
        <v>99</v>
      </c>
      <c r="H18" s="56"/>
    </row>
    <row r="19" spans="1:8" x14ac:dyDescent="0.2">
      <c r="A19" s="62" t="s">
        <v>135</v>
      </c>
      <c r="B19" s="61" t="s">
        <v>99</v>
      </c>
      <c r="C19" s="64">
        <v>-20</v>
      </c>
      <c r="D19" s="64"/>
      <c r="E19" s="64">
        <v>2</v>
      </c>
      <c r="F19" s="64"/>
      <c r="G19" s="64">
        <v>-18</v>
      </c>
      <c r="H19" s="56"/>
    </row>
    <row r="20" spans="1:8" x14ac:dyDescent="0.2">
      <c r="A20" s="62" t="s">
        <v>136</v>
      </c>
      <c r="B20" s="61" t="s">
        <v>99</v>
      </c>
      <c r="C20" s="64">
        <v>-145</v>
      </c>
      <c r="D20" s="64"/>
      <c r="E20" s="125">
        <v>0</v>
      </c>
      <c r="F20" s="64"/>
      <c r="G20" s="64">
        <v>-145</v>
      </c>
      <c r="H20" s="56"/>
    </row>
    <row r="21" spans="1:8" x14ac:dyDescent="0.2">
      <c r="A21" s="62" t="s">
        <v>34</v>
      </c>
      <c r="B21" s="61" t="s">
        <v>99</v>
      </c>
      <c r="C21" s="64">
        <v>19</v>
      </c>
      <c r="D21" s="64"/>
      <c r="E21" s="125">
        <v>0</v>
      </c>
      <c r="F21" s="64"/>
      <c r="G21" s="64">
        <v>19</v>
      </c>
      <c r="H21" s="56"/>
    </row>
    <row r="22" spans="1:8" x14ac:dyDescent="0.2">
      <c r="A22" s="24" t="s">
        <v>137</v>
      </c>
      <c r="B22" s="24"/>
      <c r="C22" s="71">
        <f>SUM(C19:C21)</f>
        <v>-146</v>
      </c>
      <c r="D22" s="70"/>
      <c r="E22" s="71">
        <f>SUM(E19:E21)</f>
        <v>2</v>
      </c>
      <c r="F22" s="70"/>
      <c r="G22" s="71">
        <f>SUM(G19:G21)</f>
        <v>-144</v>
      </c>
      <c r="H22" s="56"/>
    </row>
    <row r="23" spans="1:8" x14ac:dyDescent="0.2">
      <c r="A23" s="24"/>
      <c r="B23" s="24"/>
      <c r="C23" s="70"/>
      <c r="D23" s="70"/>
      <c r="E23" s="70"/>
      <c r="F23" s="70"/>
      <c r="G23" s="70"/>
      <c r="H23" s="56" t="s">
        <v>99</v>
      </c>
    </row>
    <row r="24" spans="1:8" ht="13.5" thickBot="1" x14ac:dyDescent="0.25">
      <c r="A24" s="213" t="s">
        <v>138</v>
      </c>
      <c r="B24" s="214" t="s">
        <v>99</v>
      </c>
      <c r="C24" s="215">
        <f>C22+C17</f>
        <v>2326</v>
      </c>
      <c r="D24" s="216"/>
      <c r="E24" s="215">
        <f>E22+E17</f>
        <v>161</v>
      </c>
      <c r="F24" s="216"/>
      <c r="G24" s="215">
        <f>G22+G17</f>
        <v>2487</v>
      </c>
      <c r="H24" s="56" t="s">
        <v>99</v>
      </c>
    </row>
    <row r="25" spans="1:8" ht="13.5" thickTop="1" x14ac:dyDescent="0.2">
      <c r="A25" s="24"/>
      <c r="B25" s="24"/>
      <c r="C25" s="24"/>
      <c r="D25" s="57"/>
      <c r="E25" s="24"/>
      <c r="F25" s="57"/>
      <c r="G25" s="24"/>
      <c r="H25" s="56" t="s">
        <v>99</v>
      </c>
    </row>
    <row r="26" spans="1:8" x14ac:dyDescent="0.2">
      <c r="A26" s="128" t="s">
        <v>172</v>
      </c>
      <c r="B26" s="59" t="s">
        <v>99</v>
      </c>
      <c r="C26" s="66" t="s">
        <v>99</v>
      </c>
      <c r="D26" s="66"/>
      <c r="E26" s="65" t="s">
        <v>99</v>
      </c>
      <c r="F26" s="66"/>
      <c r="G26" s="67" t="s">
        <v>99</v>
      </c>
      <c r="H26" s="56"/>
    </row>
    <row r="27" spans="1:8" x14ac:dyDescent="0.2">
      <c r="A27" s="60" t="s">
        <v>133</v>
      </c>
      <c r="B27" s="61" t="s">
        <v>99</v>
      </c>
      <c r="C27" s="38">
        <v>2241</v>
      </c>
      <c r="D27" s="66"/>
      <c r="E27" s="38">
        <v>169</v>
      </c>
      <c r="F27" s="66"/>
      <c r="G27" s="38">
        <f>C27+E27</f>
        <v>2410</v>
      </c>
      <c r="H27" s="56"/>
    </row>
    <row r="28" spans="1:8" x14ac:dyDescent="0.2">
      <c r="A28" s="60" t="s">
        <v>134</v>
      </c>
      <c r="B28" s="61" t="s">
        <v>99</v>
      </c>
      <c r="C28" s="64" t="s">
        <v>99</v>
      </c>
      <c r="D28" s="64"/>
      <c r="E28" s="63" t="s">
        <v>99</v>
      </c>
      <c r="F28" s="64"/>
      <c r="G28" s="69"/>
      <c r="H28" s="56"/>
    </row>
    <row r="29" spans="1:8" x14ac:dyDescent="0.2">
      <c r="A29" s="62" t="s">
        <v>135</v>
      </c>
      <c r="B29" s="61" t="s">
        <v>99</v>
      </c>
      <c r="C29" s="64">
        <v>-163</v>
      </c>
      <c r="D29" s="64"/>
      <c r="E29" s="64">
        <v>-3</v>
      </c>
      <c r="F29" s="64"/>
      <c r="G29" s="64">
        <f t="shared" ref="G29:G31" si="0">C29+E29</f>
        <v>-166</v>
      </c>
      <c r="H29" s="56"/>
    </row>
    <row r="30" spans="1:8" x14ac:dyDescent="0.2">
      <c r="A30" s="62" t="s">
        <v>136</v>
      </c>
      <c r="B30" s="61" t="s">
        <v>99</v>
      </c>
      <c r="C30" s="64">
        <v>318</v>
      </c>
      <c r="D30" s="64"/>
      <c r="E30" s="125">
        <v>0</v>
      </c>
      <c r="F30" s="64"/>
      <c r="G30" s="64">
        <f t="shared" si="0"/>
        <v>318</v>
      </c>
      <c r="H30" s="56"/>
    </row>
    <row r="31" spans="1:8" x14ac:dyDescent="0.2">
      <c r="A31" s="62" t="s">
        <v>34</v>
      </c>
      <c r="B31" s="61" t="s">
        <v>99</v>
      </c>
      <c r="C31" s="64">
        <v>15</v>
      </c>
      <c r="D31" s="64"/>
      <c r="E31" s="125">
        <v>0</v>
      </c>
      <c r="F31" s="64"/>
      <c r="G31" s="64">
        <f t="shared" si="0"/>
        <v>15</v>
      </c>
      <c r="H31" s="56"/>
    </row>
    <row r="32" spans="1:8" x14ac:dyDescent="0.2">
      <c r="A32" s="24" t="s">
        <v>137</v>
      </c>
      <c r="B32" s="24"/>
      <c r="C32" s="71">
        <f>SUM(C29:C31)</f>
        <v>170</v>
      </c>
      <c r="D32" s="70"/>
      <c r="E32" s="71">
        <f>SUM(E29:E31)</f>
        <v>-3</v>
      </c>
      <c r="F32" s="70"/>
      <c r="G32" s="71">
        <f>SUM(G29:G31)</f>
        <v>167</v>
      </c>
      <c r="H32" s="56"/>
    </row>
    <row r="33" spans="1:8" x14ac:dyDescent="0.2">
      <c r="A33" s="24"/>
      <c r="B33" s="24"/>
      <c r="C33" s="70"/>
      <c r="D33" s="70"/>
      <c r="E33" s="70"/>
      <c r="F33" s="70"/>
      <c r="G33" s="70"/>
      <c r="H33" s="56"/>
    </row>
    <row r="34" spans="1:8" ht="13.5" thickBot="1" x14ac:dyDescent="0.25">
      <c r="A34" s="78" t="s">
        <v>138</v>
      </c>
      <c r="B34" s="79" t="s">
        <v>99</v>
      </c>
      <c r="C34" s="73">
        <f>C32+C27</f>
        <v>2411</v>
      </c>
      <c r="D34" s="74"/>
      <c r="E34" s="73">
        <f>E32+E27</f>
        <v>166</v>
      </c>
      <c r="F34" s="74"/>
      <c r="G34" s="73">
        <f>G32+G27</f>
        <v>2577</v>
      </c>
      <c r="H34" s="56"/>
    </row>
    <row r="35" spans="1:8" ht="13.5" thickTop="1" x14ac:dyDescent="0.2">
      <c r="A35" s="24"/>
      <c r="B35" s="24"/>
      <c r="C35" s="24"/>
      <c r="D35" s="57"/>
      <c r="E35" s="24"/>
      <c r="F35" s="57"/>
      <c r="G35" s="24"/>
      <c r="H35" s="56" t="s">
        <v>99</v>
      </c>
    </row>
    <row r="36" spans="1:8" x14ac:dyDescent="0.2">
      <c r="A36" s="221" t="s">
        <v>74</v>
      </c>
      <c r="B36" s="221"/>
      <c r="C36" s="221"/>
      <c r="D36" s="221"/>
      <c r="E36" s="221"/>
      <c r="F36" s="221"/>
      <c r="G36" s="221"/>
      <c r="H36" s="52" t="s">
        <v>99</v>
      </c>
    </row>
    <row r="37" spans="1:8" x14ac:dyDescent="0.2">
      <c r="H37" s="52" t="s">
        <v>99</v>
      </c>
    </row>
    <row r="38" spans="1:8" x14ac:dyDescent="0.2">
      <c r="H38" s="52"/>
    </row>
    <row r="39" spans="1:8" x14ac:dyDescent="0.2">
      <c r="H39" s="52" t="s">
        <v>99</v>
      </c>
    </row>
    <row r="40" spans="1:8" x14ac:dyDescent="0.2">
      <c r="H40" s="52" t="s">
        <v>99</v>
      </c>
    </row>
    <row r="41" spans="1:8" x14ac:dyDescent="0.2">
      <c r="H41" s="52" t="s">
        <v>99</v>
      </c>
    </row>
    <row r="42" spans="1:8" x14ac:dyDescent="0.2">
      <c r="H42" s="52" t="s">
        <v>99</v>
      </c>
    </row>
    <row r="43" spans="1:8" x14ac:dyDescent="0.2">
      <c r="H43" s="52" t="s">
        <v>99</v>
      </c>
    </row>
    <row r="44" spans="1:8" x14ac:dyDescent="0.2">
      <c r="H44" s="52" t="s">
        <v>99</v>
      </c>
    </row>
    <row r="45" spans="1:8" x14ac:dyDescent="0.2">
      <c r="H45" s="56"/>
    </row>
    <row r="46" spans="1:8" x14ac:dyDescent="0.2">
      <c r="H46" s="56"/>
    </row>
    <row r="47" spans="1:8" x14ac:dyDescent="0.2">
      <c r="H47" s="56"/>
    </row>
    <row r="48" spans="1:8" x14ac:dyDescent="0.2">
      <c r="H48" s="56"/>
    </row>
    <row r="49" spans="8:8" x14ac:dyDescent="0.2">
      <c r="H49" s="52"/>
    </row>
  </sheetData>
  <mergeCells count="6">
    <mergeCell ref="E4:E5"/>
    <mergeCell ref="G4:G5"/>
    <mergeCell ref="A36:G36"/>
    <mergeCell ref="C4:C5"/>
    <mergeCell ref="A4:B4"/>
    <mergeCell ref="A5:B5"/>
  </mergeCells>
  <pageMargins left="0.7" right="0.7" top="0.75" bottom="0.75" header="0.3" footer="0.3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53"/>
  <sheetViews>
    <sheetView workbookViewId="0">
      <selection activeCell="H41" sqref="H41"/>
    </sheetView>
  </sheetViews>
  <sheetFormatPr defaultColWidth="9.140625" defaultRowHeight="12.75" x14ac:dyDescent="0.2"/>
  <cols>
    <col min="1" max="1" width="2.5703125" style="51" customWidth="1"/>
    <col min="2" max="2" width="2.7109375" style="51" customWidth="1"/>
    <col min="3" max="3" width="1.85546875" style="51" customWidth="1"/>
    <col min="4" max="4" width="2.42578125" style="51" customWidth="1"/>
    <col min="5" max="6" width="9.140625" style="51"/>
    <col min="7" max="7" width="35.85546875" style="51" customWidth="1"/>
    <col min="8" max="8" width="10.28515625" style="72" customWidth="1"/>
    <col min="9" max="9" width="2.5703125" style="51" customWidth="1"/>
    <col min="10" max="10" width="10.28515625" style="140" customWidth="1"/>
    <col min="11" max="11" width="2.5703125" style="51" customWidth="1"/>
    <col min="12" max="12" width="10.28515625" style="24" customWidth="1"/>
    <col min="13" max="13" width="2.5703125" style="51" customWidth="1"/>
    <col min="14" max="16384" width="9.140625" style="51"/>
  </cols>
  <sheetData>
    <row r="1" spans="1:13" x14ac:dyDescent="0.2">
      <c r="A1" s="54" t="s">
        <v>105</v>
      </c>
    </row>
    <row r="2" spans="1:13" ht="18" x14ac:dyDescent="0.25">
      <c r="A2" s="55" t="s">
        <v>151</v>
      </c>
    </row>
    <row r="3" spans="1:13" x14ac:dyDescent="0.2">
      <c r="A3" s="51" t="s">
        <v>80</v>
      </c>
    </row>
    <row r="5" spans="1:13" x14ac:dyDescent="0.2">
      <c r="H5" s="97">
        <v>2013</v>
      </c>
      <c r="J5" s="141">
        <v>2012</v>
      </c>
      <c r="L5" s="141">
        <v>2011</v>
      </c>
      <c r="M5" s="85"/>
    </row>
    <row r="6" spans="1:13" x14ac:dyDescent="0.2">
      <c r="A6" s="72" t="s">
        <v>52</v>
      </c>
      <c r="L6" s="140"/>
    </row>
    <row r="7" spans="1:13" x14ac:dyDescent="0.2">
      <c r="B7" s="51" t="s">
        <v>100</v>
      </c>
      <c r="H7" s="39">
        <v>2410</v>
      </c>
      <c r="J7" s="143">
        <v>2631</v>
      </c>
      <c r="L7" s="143">
        <v>2554</v>
      </c>
      <c r="M7" s="93"/>
    </row>
    <row r="8" spans="1:13" x14ac:dyDescent="0.2">
      <c r="B8" s="24" t="s">
        <v>152</v>
      </c>
      <c r="L8" s="140"/>
    </row>
    <row r="9" spans="1:13" x14ac:dyDescent="0.2">
      <c r="B9" s="24" t="s">
        <v>153</v>
      </c>
      <c r="L9" s="140"/>
    </row>
    <row r="10" spans="1:13" x14ac:dyDescent="0.2">
      <c r="B10" s="24"/>
      <c r="C10" s="51" t="s">
        <v>53</v>
      </c>
      <c r="H10" s="72">
        <v>439</v>
      </c>
      <c r="J10" s="140">
        <v>425</v>
      </c>
      <c r="L10" s="140">
        <v>421</v>
      </c>
      <c r="M10" s="91"/>
    </row>
    <row r="11" spans="1:13" x14ac:dyDescent="0.2">
      <c r="B11" s="24"/>
      <c r="C11" s="24" t="s">
        <v>145</v>
      </c>
      <c r="H11" s="72">
        <v>182</v>
      </c>
      <c r="J11" s="140">
        <v>35</v>
      </c>
      <c r="L11" s="140">
        <v>103</v>
      </c>
      <c r="M11" s="91"/>
    </row>
    <row r="12" spans="1:13" x14ac:dyDescent="0.2">
      <c r="C12" s="51" t="s">
        <v>122</v>
      </c>
      <c r="H12" s="72">
        <v>172</v>
      </c>
      <c r="J12" s="147">
        <v>0</v>
      </c>
      <c r="L12" s="147">
        <v>0</v>
      </c>
    </row>
    <row r="13" spans="1:13" x14ac:dyDescent="0.2">
      <c r="C13" s="24" t="s">
        <v>132</v>
      </c>
      <c r="H13" s="217">
        <v>0</v>
      </c>
      <c r="J13" s="147">
        <v>0</v>
      </c>
      <c r="L13" s="190">
        <v>-207</v>
      </c>
      <c r="M13" s="91"/>
    </row>
    <row r="14" spans="1:13" x14ac:dyDescent="0.2">
      <c r="C14" s="24" t="s">
        <v>146</v>
      </c>
      <c r="H14" s="42">
        <v>-101</v>
      </c>
      <c r="J14" s="190">
        <v>-101</v>
      </c>
      <c r="L14" s="190">
        <v>-178</v>
      </c>
      <c r="M14" s="91"/>
    </row>
    <row r="15" spans="1:13" x14ac:dyDescent="0.2">
      <c r="C15" s="51" t="s">
        <v>87</v>
      </c>
      <c r="H15" s="72">
        <v>128</v>
      </c>
      <c r="J15" s="140">
        <v>120</v>
      </c>
      <c r="L15" s="140">
        <v>122</v>
      </c>
      <c r="M15" s="91"/>
    </row>
    <row r="16" spans="1:13" x14ac:dyDescent="0.2">
      <c r="C16" s="51" t="s">
        <v>26</v>
      </c>
      <c r="H16" s="72">
        <v>71</v>
      </c>
      <c r="J16" s="140">
        <v>63</v>
      </c>
      <c r="L16" s="140">
        <v>88</v>
      </c>
      <c r="M16" s="91"/>
    </row>
    <row r="17" spans="1:13" x14ac:dyDescent="0.2">
      <c r="C17" s="51" t="s">
        <v>54</v>
      </c>
      <c r="L17" s="140"/>
      <c r="M17" s="91"/>
    </row>
    <row r="18" spans="1:13" x14ac:dyDescent="0.2">
      <c r="D18" s="51" t="s">
        <v>55</v>
      </c>
      <c r="H18" s="41">
        <v>-37</v>
      </c>
      <c r="J18" s="144">
        <v>19</v>
      </c>
      <c r="L18" s="144">
        <v>-130</v>
      </c>
      <c r="M18" s="91"/>
    </row>
    <row r="19" spans="1:13" x14ac:dyDescent="0.2">
      <c r="D19" s="51" t="s">
        <v>14</v>
      </c>
      <c r="H19" s="41">
        <v>-97</v>
      </c>
      <c r="J19" s="144">
        <v>-21</v>
      </c>
      <c r="L19" s="144">
        <v>-130</v>
      </c>
      <c r="M19" s="91"/>
    </row>
    <row r="20" spans="1:13" x14ac:dyDescent="0.2">
      <c r="C20" s="53"/>
      <c r="D20" s="53" t="s">
        <v>119</v>
      </c>
      <c r="E20" s="53"/>
      <c r="F20" s="53"/>
      <c r="G20" s="53"/>
      <c r="H20" s="41">
        <v>24</v>
      </c>
      <c r="I20" s="53"/>
      <c r="J20" s="144">
        <v>-5</v>
      </c>
      <c r="K20" s="53"/>
      <c r="L20" s="191">
        <v>199</v>
      </c>
      <c r="M20" s="101"/>
    </row>
    <row r="21" spans="1:13" x14ac:dyDescent="0.2">
      <c r="D21" s="51" t="s">
        <v>76</v>
      </c>
      <c r="H21" s="72">
        <v>13</v>
      </c>
      <c r="J21" s="140">
        <v>30</v>
      </c>
      <c r="L21" s="140">
        <v>54</v>
      </c>
      <c r="M21" s="91"/>
    </row>
    <row r="22" spans="1:13" s="53" customFormat="1" x14ac:dyDescent="0.2">
      <c r="C22" s="51"/>
      <c r="D22" s="51"/>
      <c r="E22" s="51" t="s">
        <v>56</v>
      </c>
      <c r="F22" s="51"/>
      <c r="G22" s="51"/>
      <c r="H22" s="44">
        <f>SUM(H7:H21)</f>
        <v>3204</v>
      </c>
      <c r="I22" s="51"/>
      <c r="J22" s="148">
        <f>SUM(J7:J21)</f>
        <v>3196</v>
      </c>
      <c r="K22" s="51"/>
      <c r="L22" s="148">
        <f>SUM(L7:L21)</f>
        <v>2896</v>
      </c>
      <c r="M22" s="91"/>
    </row>
    <row r="23" spans="1:13" x14ac:dyDescent="0.2">
      <c r="L23" s="140"/>
    </row>
    <row r="24" spans="1:13" x14ac:dyDescent="0.2">
      <c r="A24" s="72" t="s">
        <v>57</v>
      </c>
      <c r="L24" s="140"/>
      <c r="M24" s="91"/>
    </row>
    <row r="25" spans="1:13" x14ac:dyDescent="0.2">
      <c r="B25" s="51" t="s">
        <v>46</v>
      </c>
      <c r="H25" s="41">
        <v>-670</v>
      </c>
      <c r="J25" s="144">
        <v>-565</v>
      </c>
      <c r="L25" s="144">
        <v>-537</v>
      </c>
      <c r="M25" s="91"/>
    </row>
    <row r="26" spans="1:13" x14ac:dyDescent="0.2">
      <c r="B26" s="51" t="s">
        <v>96</v>
      </c>
      <c r="H26" s="72">
        <v>15</v>
      </c>
      <c r="J26" s="140">
        <v>72</v>
      </c>
      <c r="L26" s="140">
        <v>263</v>
      </c>
      <c r="M26" s="121"/>
    </row>
    <row r="27" spans="1:13" x14ac:dyDescent="0.2">
      <c r="B27" s="51" t="s">
        <v>123</v>
      </c>
      <c r="H27" s="41">
        <v>-505</v>
      </c>
      <c r="J27" s="144">
        <v>-545</v>
      </c>
      <c r="L27" s="144">
        <v>-356</v>
      </c>
      <c r="M27" s="91"/>
    </row>
    <row r="28" spans="1:13" x14ac:dyDescent="0.2">
      <c r="B28" s="24" t="s">
        <v>154</v>
      </c>
      <c r="H28" s="72">
        <v>267</v>
      </c>
      <c r="J28" s="140">
        <v>147</v>
      </c>
      <c r="L28" s="140">
        <v>423</v>
      </c>
      <c r="M28" s="91"/>
    </row>
    <row r="29" spans="1:13" x14ac:dyDescent="0.2">
      <c r="B29" s="24" t="s">
        <v>147</v>
      </c>
      <c r="H29" s="41">
        <v>-3</v>
      </c>
      <c r="J29" s="144">
        <v>-29</v>
      </c>
      <c r="L29" s="144">
        <v>-966</v>
      </c>
      <c r="M29" s="91"/>
    </row>
    <row r="30" spans="1:13" x14ac:dyDescent="0.2">
      <c r="B30" s="51" t="s">
        <v>34</v>
      </c>
      <c r="H30" s="41">
        <v>6</v>
      </c>
      <c r="J30" s="144">
        <v>55</v>
      </c>
      <c r="L30" s="144">
        <v>-40</v>
      </c>
      <c r="M30" s="91"/>
    </row>
    <row r="31" spans="1:13" x14ac:dyDescent="0.2">
      <c r="B31" s="24" t="s">
        <v>120</v>
      </c>
      <c r="E31" s="51" t="s">
        <v>91</v>
      </c>
      <c r="H31" s="44">
        <f>SUM(H25:H30)</f>
        <v>-890</v>
      </c>
      <c r="J31" s="148">
        <f>SUM(J25:J30)</f>
        <v>-865</v>
      </c>
      <c r="L31" s="148">
        <f>SUM(L25:L30)</f>
        <v>-1213</v>
      </c>
      <c r="M31" s="91"/>
    </row>
    <row r="32" spans="1:13" x14ac:dyDescent="0.2">
      <c r="L32" s="140"/>
      <c r="M32" s="91"/>
    </row>
    <row r="33" spans="1:15" x14ac:dyDescent="0.2">
      <c r="A33" s="72" t="s">
        <v>58</v>
      </c>
      <c r="L33" s="140"/>
      <c r="M33" s="91"/>
    </row>
    <row r="34" spans="1:15" x14ac:dyDescent="0.2">
      <c r="B34" s="51" t="s">
        <v>59</v>
      </c>
      <c r="H34" s="41">
        <v>-7554</v>
      </c>
      <c r="J34" s="144">
        <v>-5011</v>
      </c>
      <c r="L34" s="144">
        <v>-4429</v>
      </c>
      <c r="M34" s="91"/>
    </row>
    <row r="35" spans="1:15" x14ac:dyDescent="0.2">
      <c r="B35" s="51" t="s">
        <v>60</v>
      </c>
      <c r="H35" s="41">
        <v>7976</v>
      </c>
      <c r="J35" s="144">
        <v>5452</v>
      </c>
      <c r="L35" s="144">
        <v>5843</v>
      </c>
      <c r="M35" s="91"/>
    </row>
    <row r="36" spans="1:15" x14ac:dyDescent="0.2">
      <c r="B36" s="51" t="s">
        <v>61</v>
      </c>
      <c r="H36" s="41">
        <v>-1382</v>
      </c>
      <c r="J36" s="144">
        <v>-1277</v>
      </c>
      <c r="L36" s="144">
        <v>-1203</v>
      </c>
      <c r="M36" s="91"/>
    </row>
    <row r="37" spans="1:15" x14ac:dyDescent="0.2">
      <c r="B37" s="51" t="s">
        <v>82</v>
      </c>
      <c r="H37" s="41">
        <v>-1521</v>
      </c>
      <c r="J37" s="144">
        <v>-1943</v>
      </c>
      <c r="L37" s="144">
        <v>-1806</v>
      </c>
      <c r="M37" s="91"/>
    </row>
    <row r="38" spans="1:15" x14ac:dyDescent="0.2">
      <c r="B38" s="51" t="s">
        <v>92</v>
      </c>
      <c r="H38" s="72">
        <v>339</v>
      </c>
      <c r="J38" s="140">
        <v>478</v>
      </c>
      <c r="L38" s="140">
        <v>353</v>
      </c>
      <c r="M38" s="91"/>
    </row>
    <row r="39" spans="1:15" x14ac:dyDescent="0.2">
      <c r="E39" s="51" t="s">
        <v>93</v>
      </c>
      <c r="H39" s="44">
        <f>SUM(H34:H38)</f>
        <v>-2142</v>
      </c>
      <c r="J39" s="148">
        <f>SUM(J34:J38)</f>
        <v>-2301</v>
      </c>
      <c r="L39" s="148">
        <f>SUM(L34:L38)</f>
        <v>-1242</v>
      </c>
      <c r="M39" s="91"/>
    </row>
    <row r="40" spans="1:15" x14ac:dyDescent="0.2">
      <c r="L40" s="140"/>
      <c r="M40" s="91"/>
    </row>
    <row r="41" spans="1:15" x14ac:dyDescent="0.2">
      <c r="A41" s="51" t="s">
        <v>94</v>
      </c>
      <c r="H41" s="43">
        <v>-94</v>
      </c>
      <c r="J41" s="145">
        <v>-24</v>
      </c>
      <c r="L41" s="145">
        <v>-53</v>
      </c>
      <c r="M41" s="91"/>
    </row>
    <row r="42" spans="1:15" ht="18" customHeight="1" x14ac:dyDescent="0.2">
      <c r="A42" s="24" t="s">
        <v>155</v>
      </c>
      <c r="H42" s="41">
        <f>H22+H31+H39+H41</f>
        <v>78</v>
      </c>
      <c r="J42" s="144">
        <f>J22+J31+J39+J41</f>
        <v>6</v>
      </c>
      <c r="L42" s="144">
        <f>L22+L31+L39+L41</f>
        <v>388</v>
      </c>
      <c r="M42" s="91"/>
      <c r="O42" s="99"/>
    </row>
    <row r="43" spans="1:15" x14ac:dyDescent="0.2">
      <c r="L43" s="140"/>
      <c r="M43" s="91"/>
    </row>
    <row r="44" spans="1:15" x14ac:dyDescent="0.2">
      <c r="A44" s="51" t="s">
        <v>62</v>
      </c>
      <c r="H44" s="72">
        <v>884</v>
      </c>
      <c r="J44" s="140">
        <v>878</v>
      </c>
      <c r="L44" s="140">
        <v>490</v>
      </c>
      <c r="M44" s="91"/>
    </row>
    <row r="45" spans="1:15" ht="13.5" thickBot="1" x14ac:dyDescent="0.25">
      <c r="A45" s="51" t="s">
        <v>63</v>
      </c>
      <c r="H45" s="40">
        <f>H44+H42</f>
        <v>962</v>
      </c>
      <c r="J45" s="146">
        <f>J44+J42</f>
        <v>884</v>
      </c>
      <c r="L45" s="146">
        <f>L44+L42</f>
        <v>878</v>
      </c>
      <c r="M45" s="93"/>
    </row>
    <row r="46" spans="1:15" ht="13.5" thickTop="1" x14ac:dyDescent="0.2">
      <c r="L46" s="140"/>
    </row>
    <row r="47" spans="1:15" x14ac:dyDescent="0.2">
      <c r="A47" s="72" t="s">
        <v>64</v>
      </c>
      <c r="L47" s="140"/>
    </row>
    <row r="48" spans="1:15" x14ac:dyDescent="0.2">
      <c r="L48" s="140"/>
    </row>
    <row r="49" spans="1:13" x14ac:dyDescent="0.2">
      <c r="A49" s="51" t="s">
        <v>65</v>
      </c>
      <c r="H49" s="39">
        <v>1087</v>
      </c>
      <c r="J49" s="143">
        <v>1280</v>
      </c>
      <c r="L49" s="143">
        <v>1007</v>
      </c>
      <c r="M49" s="93"/>
    </row>
    <row r="50" spans="1:13" x14ac:dyDescent="0.2">
      <c r="A50" s="51" t="s">
        <v>66</v>
      </c>
      <c r="H50" s="41">
        <v>118</v>
      </c>
      <c r="J50" s="144">
        <v>77</v>
      </c>
      <c r="L50" s="144">
        <v>58</v>
      </c>
      <c r="M50" s="91"/>
    </row>
    <row r="51" spans="1:13" x14ac:dyDescent="0.2">
      <c r="H51" s="22"/>
      <c r="J51" s="142"/>
      <c r="L51" s="23"/>
    </row>
    <row r="52" spans="1:13" x14ac:dyDescent="0.2">
      <c r="H52" s="22"/>
      <c r="J52" s="142"/>
      <c r="L52" s="23"/>
    </row>
    <row r="53" spans="1:13" x14ac:dyDescent="0.2">
      <c r="G53" s="51" t="s">
        <v>74</v>
      </c>
    </row>
  </sheetData>
  <phoneticPr fontId="8" type="noConversion"/>
  <pageMargins left="0.75" right="0.75" top="1" bottom="1" header="0.5" footer="0.5"/>
  <pageSetup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N74"/>
  <sheetViews>
    <sheetView zoomScaleNormal="100" zoomScaleSheetLayoutView="75" workbookViewId="0">
      <selection activeCell="B26" sqref="B26:H26"/>
    </sheetView>
  </sheetViews>
  <sheetFormatPr defaultRowHeight="12.75" x14ac:dyDescent="0.2"/>
  <cols>
    <col min="1" max="1" width="4.140625" customWidth="1"/>
    <col min="4" max="4" width="26.140625" customWidth="1"/>
    <col min="5" max="5" width="2.85546875" customWidth="1"/>
    <col min="6" max="6" width="9.85546875" customWidth="1"/>
    <col min="7" max="7" width="2.85546875" customWidth="1"/>
    <col min="8" max="8" width="9.85546875" style="130" customWidth="1"/>
    <col min="9" max="9" width="3" bestFit="1" customWidth="1"/>
    <col min="10" max="10" width="12.140625" style="1" customWidth="1"/>
    <col min="11" max="11" width="3" customWidth="1"/>
    <col min="12" max="12" width="12.140625" style="6" customWidth="1"/>
    <col min="13" max="13" width="3.42578125" bestFit="1" customWidth="1"/>
    <col min="14" max="14" width="12.140625" style="6" customWidth="1"/>
    <col min="15" max="15" width="3" style="6" bestFit="1" customWidth="1"/>
    <col min="16" max="16" width="12.28515625" style="1" bestFit="1" customWidth="1"/>
    <col min="17" max="17" width="3" bestFit="1" customWidth="1"/>
    <col min="18" max="18" width="11.140625" style="1" bestFit="1" customWidth="1"/>
    <col min="19" max="19" width="3" bestFit="1" customWidth="1"/>
    <col min="20" max="20" width="12.28515625" style="1" bestFit="1" customWidth="1"/>
    <col min="21" max="21" width="3" bestFit="1" customWidth="1"/>
    <col min="22" max="22" width="11" style="6" customWidth="1"/>
    <col min="23" max="23" width="3" bestFit="1" customWidth="1"/>
    <col min="24" max="24" width="10.85546875" style="6" bestFit="1" customWidth="1"/>
    <col min="25" max="26" width="2.42578125" customWidth="1"/>
    <col min="27" max="27" width="11.140625" bestFit="1" customWidth="1"/>
    <col min="28" max="29" width="11.28515625" bestFit="1" customWidth="1"/>
    <col min="30" max="32" width="10.85546875" bestFit="1" customWidth="1"/>
    <col min="33" max="33" width="10.140625" bestFit="1" customWidth="1"/>
    <col min="34" max="34" width="10.85546875" bestFit="1" customWidth="1"/>
    <col min="35" max="35" width="10.5703125" bestFit="1" customWidth="1"/>
  </cols>
  <sheetData>
    <row r="1" spans="1:36" x14ac:dyDescent="0.2">
      <c r="A1" s="13" t="s">
        <v>51</v>
      </c>
    </row>
    <row r="2" spans="1:36" ht="18" x14ac:dyDescent="0.25">
      <c r="A2" s="12" t="s">
        <v>98</v>
      </c>
    </row>
    <row r="3" spans="1:36" x14ac:dyDescent="0.2">
      <c r="A3" t="s">
        <v>80</v>
      </c>
      <c r="J3"/>
      <c r="P3" s="6"/>
      <c r="R3" s="6"/>
      <c r="T3" s="6"/>
      <c r="V3"/>
      <c r="X3"/>
    </row>
    <row r="4" spans="1:36" x14ac:dyDescent="0.2">
      <c r="A4" s="1" t="s">
        <v>117</v>
      </c>
    </row>
    <row r="5" spans="1:36" x14ac:dyDescent="0.2">
      <c r="F5" s="3">
        <v>2013</v>
      </c>
      <c r="H5" s="129">
        <v>2012</v>
      </c>
      <c r="J5" s="129">
        <v>2011</v>
      </c>
      <c r="L5" s="75">
        <v>2010</v>
      </c>
      <c r="N5" s="75">
        <v>2009</v>
      </c>
      <c r="O5" s="28"/>
      <c r="P5" s="75">
        <v>2008</v>
      </c>
      <c r="Q5" s="37"/>
      <c r="R5" s="75">
        <v>2007</v>
      </c>
      <c r="S5" s="28"/>
      <c r="T5" s="75">
        <v>2006</v>
      </c>
      <c r="U5" s="28"/>
      <c r="V5" s="75">
        <v>2005</v>
      </c>
      <c r="W5" s="28"/>
      <c r="X5" s="75">
        <v>2004</v>
      </c>
      <c r="Y5" s="28"/>
      <c r="Z5" s="28"/>
      <c r="AA5" s="29"/>
      <c r="AB5" s="29"/>
      <c r="AC5" s="25"/>
      <c r="AD5" s="25"/>
      <c r="AE5" s="25"/>
      <c r="AF5" s="25"/>
      <c r="AG5" s="25"/>
      <c r="AH5" s="25"/>
      <c r="AI5" s="25"/>
      <c r="AJ5" s="25"/>
    </row>
    <row r="6" spans="1:36" x14ac:dyDescent="0.2">
      <c r="A6" s="1" t="s">
        <v>39</v>
      </c>
      <c r="D6" s="19"/>
      <c r="E6" s="126"/>
      <c r="F6" s="1"/>
      <c r="H6" s="1"/>
      <c r="J6" s="130"/>
      <c r="O6"/>
      <c r="P6" s="6"/>
      <c r="Q6" s="6"/>
      <c r="R6" s="6"/>
      <c r="T6" s="6"/>
    </row>
    <row r="7" spans="1:36" x14ac:dyDescent="0.2">
      <c r="A7" s="6" t="s">
        <v>124</v>
      </c>
      <c r="D7" s="17"/>
      <c r="E7" s="17"/>
      <c r="F7" s="32">
        <v>17420</v>
      </c>
      <c r="G7" s="10"/>
      <c r="H7" s="32">
        <v>17085</v>
      </c>
      <c r="I7" s="10"/>
      <c r="J7" s="131">
        <v>16734</v>
      </c>
      <c r="K7" s="10"/>
      <c r="L7" s="32">
        <v>15564</v>
      </c>
      <c r="M7" s="10"/>
      <c r="N7" s="32">
        <v>15327</v>
      </c>
      <c r="O7" s="47"/>
      <c r="P7" s="32">
        <v>15330</v>
      </c>
      <c r="Q7" s="48"/>
      <c r="R7" s="32">
        <v>13790</v>
      </c>
      <c r="S7" s="47"/>
      <c r="T7" s="32">
        <v>12238</v>
      </c>
      <c r="U7" s="47"/>
      <c r="V7" s="32">
        <v>11397</v>
      </c>
      <c r="W7" s="47"/>
      <c r="X7" s="32">
        <v>10584</v>
      </c>
      <c r="Y7" s="47"/>
      <c r="Z7" s="31"/>
      <c r="AA7" s="31"/>
      <c r="AB7" s="31"/>
      <c r="AC7" s="27"/>
      <c r="AD7" s="27"/>
      <c r="AE7" s="27"/>
      <c r="AF7" s="27"/>
      <c r="AG7" s="27"/>
      <c r="AH7" s="27"/>
      <c r="AI7" s="27"/>
      <c r="AJ7" s="27"/>
    </row>
    <row r="8" spans="1:36" x14ac:dyDescent="0.2">
      <c r="A8" t="s">
        <v>40</v>
      </c>
      <c r="F8" s="80"/>
      <c r="G8" s="10"/>
      <c r="H8" s="80"/>
      <c r="I8" s="10"/>
      <c r="J8" s="192"/>
      <c r="K8" s="10"/>
      <c r="L8" s="6" t="s">
        <v>99</v>
      </c>
      <c r="M8" s="10"/>
      <c r="N8" s="6" t="s">
        <v>99</v>
      </c>
      <c r="O8" s="10"/>
      <c r="P8" s="6" t="s">
        <v>99</v>
      </c>
      <c r="Q8" s="46"/>
      <c r="R8" s="6"/>
      <c r="S8" s="10"/>
      <c r="T8" s="6"/>
      <c r="U8" s="10"/>
      <c r="W8" s="10"/>
      <c r="Y8" s="10"/>
    </row>
    <row r="9" spans="1:36" x14ac:dyDescent="0.2">
      <c r="B9" t="s">
        <v>121</v>
      </c>
      <c r="D9" s="17"/>
      <c r="E9" s="17"/>
      <c r="F9" s="36">
        <v>2241</v>
      </c>
      <c r="G9" s="11" t="s">
        <v>73</v>
      </c>
      <c r="H9" s="36">
        <v>2472</v>
      </c>
      <c r="I9" s="11" t="s">
        <v>70</v>
      </c>
      <c r="J9" s="193">
        <v>2431</v>
      </c>
      <c r="K9" s="49" t="s">
        <v>71</v>
      </c>
      <c r="L9" s="36">
        <v>2203</v>
      </c>
      <c r="M9" s="49" t="s">
        <v>72</v>
      </c>
      <c r="N9" s="36">
        <v>2291</v>
      </c>
      <c r="O9"/>
      <c r="P9" s="36">
        <v>1957</v>
      </c>
      <c r="Q9" s="49" t="s">
        <v>83</v>
      </c>
      <c r="R9" s="36">
        <v>1737</v>
      </c>
      <c r="S9" s="49" t="s">
        <v>97</v>
      </c>
      <c r="T9" s="36">
        <v>1353</v>
      </c>
      <c r="U9" s="49" t="s">
        <v>149</v>
      </c>
      <c r="V9" s="36">
        <v>1351</v>
      </c>
      <c r="W9" s="49" t="s">
        <v>158</v>
      </c>
      <c r="X9" s="36">
        <v>1327</v>
      </c>
      <c r="Y9" s="11" t="s">
        <v>173</v>
      </c>
      <c r="Z9" s="2"/>
      <c r="AB9" s="25"/>
    </row>
    <row r="10" spans="1:36" x14ac:dyDescent="0.2">
      <c r="B10" t="s">
        <v>41</v>
      </c>
      <c r="D10" s="17"/>
      <c r="E10" s="17"/>
      <c r="F10" s="14">
        <v>2.41</v>
      </c>
      <c r="G10" s="11" t="s">
        <v>73</v>
      </c>
      <c r="H10" s="14">
        <v>2.6</v>
      </c>
      <c r="I10" s="11" t="s">
        <v>70</v>
      </c>
      <c r="J10" s="194">
        <v>2.4900000000000002</v>
      </c>
      <c r="K10" s="49" t="s">
        <v>71</v>
      </c>
      <c r="L10" s="14">
        <v>2.2200000000000002</v>
      </c>
      <c r="M10" s="49" t="s">
        <v>72</v>
      </c>
      <c r="N10" s="14">
        <v>2.2599999999999998</v>
      </c>
      <c r="O10"/>
      <c r="P10" s="14">
        <v>1.91</v>
      </c>
      <c r="Q10" s="49" t="s">
        <v>83</v>
      </c>
      <c r="R10" s="14">
        <v>1.67</v>
      </c>
      <c r="S10" s="49" t="s">
        <v>97</v>
      </c>
      <c r="T10" s="14">
        <v>1.29</v>
      </c>
      <c r="U10" s="49" t="s">
        <v>149</v>
      </c>
      <c r="V10" s="14">
        <v>1.27</v>
      </c>
      <c r="W10" s="49" t="s">
        <v>158</v>
      </c>
      <c r="X10" s="14">
        <v>1.23</v>
      </c>
      <c r="Y10" s="11" t="s">
        <v>173</v>
      </c>
      <c r="Z10" s="5"/>
      <c r="AB10" s="25"/>
    </row>
    <row r="11" spans="1:36" x14ac:dyDescent="0.2">
      <c r="B11" t="s">
        <v>42</v>
      </c>
      <c r="D11" s="17"/>
      <c r="E11" s="17"/>
      <c r="F11" s="14">
        <v>2.38</v>
      </c>
      <c r="G11" s="11" t="s">
        <v>73</v>
      </c>
      <c r="H11" s="14">
        <v>2.57</v>
      </c>
      <c r="I11" s="11" t="s">
        <v>70</v>
      </c>
      <c r="J11" s="194">
        <v>2.4700000000000002</v>
      </c>
      <c r="K11" s="49" t="s">
        <v>71</v>
      </c>
      <c r="L11" s="14">
        <v>2.16</v>
      </c>
      <c r="M11" s="49" t="s">
        <v>72</v>
      </c>
      <c r="N11" s="14">
        <v>2.1800000000000002</v>
      </c>
      <c r="O11"/>
      <c r="P11" s="14">
        <v>1.83</v>
      </c>
      <c r="Q11" s="49" t="s">
        <v>83</v>
      </c>
      <c r="R11" s="14">
        <v>1.6</v>
      </c>
      <c r="S11" s="49" t="s">
        <v>97</v>
      </c>
      <c r="T11" s="14">
        <v>1.23</v>
      </c>
      <c r="U11" s="49" t="s">
        <v>149</v>
      </c>
      <c r="V11" s="14">
        <v>1.21</v>
      </c>
      <c r="W11" s="49" t="s">
        <v>158</v>
      </c>
      <c r="X11" s="14">
        <v>1.17</v>
      </c>
      <c r="Y11" s="11" t="s">
        <v>173</v>
      </c>
      <c r="Z11" s="5"/>
      <c r="AB11" s="25"/>
    </row>
    <row r="12" spans="1:36" x14ac:dyDescent="0.2">
      <c r="A12" t="s">
        <v>43</v>
      </c>
      <c r="F12" s="36">
        <v>439</v>
      </c>
      <c r="H12" s="36">
        <v>425</v>
      </c>
      <c r="J12" s="193">
        <v>421</v>
      </c>
      <c r="L12" s="36">
        <v>376</v>
      </c>
      <c r="N12" s="36">
        <v>351</v>
      </c>
      <c r="O12" s="2"/>
      <c r="P12" s="36">
        <v>348</v>
      </c>
      <c r="Q12" s="36"/>
      <c r="R12" s="36">
        <v>334</v>
      </c>
      <c r="S12" s="2"/>
      <c r="T12" s="36">
        <v>329</v>
      </c>
      <c r="U12" s="2"/>
      <c r="V12" s="36">
        <v>329</v>
      </c>
      <c r="W12" s="2"/>
      <c r="X12" s="36">
        <v>328</v>
      </c>
      <c r="Y12" s="2"/>
      <c r="Z12" s="2"/>
      <c r="AA12" s="2"/>
      <c r="AB12" s="36"/>
      <c r="AC12" s="2"/>
      <c r="AD12" s="2"/>
      <c r="AE12" s="2"/>
      <c r="AF12" s="2"/>
      <c r="AG12" s="2"/>
      <c r="AH12" s="2"/>
      <c r="AI12" s="2"/>
      <c r="AJ12" s="2"/>
    </row>
    <row r="13" spans="1:36" x14ac:dyDescent="0.2">
      <c r="F13" s="1"/>
      <c r="H13" s="1"/>
      <c r="J13" s="130"/>
      <c r="L13" s="36"/>
      <c r="N13" s="36"/>
      <c r="O13" s="2"/>
      <c r="P13" s="36"/>
      <c r="Q13" s="36"/>
      <c r="R13" s="36"/>
      <c r="S13" s="2"/>
      <c r="T13" s="36"/>
      <c r="U13" s="2"/>
      <c r="V13" s="36"/>
      <c r="W13" s="2"/>
      <c r="X13" s="36"/>
      <c r="Y13" s="2"/>
      <c r="Z13" s="2"/>
      <c r="AA13" s="2"/>
      <c r="AB13" s="36"/>
      <c r="AC13" s="2"/>
      <c r="AD13" s="2"/>
      <c r="AE13" s="2"/>
      <c r="AF13" s="2"/>
      <c r="AG13" s="2"/>
      <c r="AH13" s="2"/>
      <c r="AI13" s="2"/>
      <c r="AJ13" s="2"/>
    </row>
    <row r="14" spans="1:36" x14ac:dyDescent="0.2">
      <c r="A14" s="1" t="s">
        <v>44</v>
      </c>
      <c r="F14" s="1"/>
      <c r="H14" s="1"/>
      <c r="J14" s="130"/>
      <c r="L14" s="6" t="s">
        <v>99</v>
      </c>
      <c r="N14" s="6" t="s">
        <v>99</v>
      </c>
      <c r="O14"/>
      <c r="P14" s="6" t="s">
        <v>99</v>
      </c>
      <c r="Q14" s="6"/>
      <c r="R14" s="6"/>
      <c r="T14" s="6"/>
      <c r="AB14" s="25"/>
    </row>
    <row r="15" spans="1:36" x14ac:dyDescent="0.2">
      <c r="A15" t="s">
        <v>45</v>
      </c>
      <c r="F15" s="15">
        <v>1.1000000000000001</v>
      </c>
      <c r="H15" s="15">
        <v>1.2</v>
      </c>
      <c r="J15" s="195">
        <v>1.2</v>
      </c>
      <c r="L15" s="15">
        <v>1</v>
      </c>
      <c r="N15" s="15">
        <v>1.1000000000000001</v>
      </c>
      <c r="O15"/>
      <c r="P15" s="15">
        <v>1.3</v>
      </c>
      <c r="Q15" s="6"/>
      <c r="R15" s="15">
        <v>1.1000000000000001</v>
      </c>
      <c r="T15" s="15">
        <v>1</v>
      </c>
      <c r="V15" s="15">
        <v>1</v>
      </c>
      <c r="X15" s="15">
        <v>1</v>
      </c>
      <c r="Z15" s="8"/>
      <c r="AB15" s="25"/>
    </row>
    <row r="16" spans="1:36" x14ac:dyDescent="0.2">
      <c r="A16" t="s">
        <v>16</v>
      </c>
      <c r="F16" s="36">
        <v>4083</v>
      </c>
      <c r="H16" s="36">
        <v>3842</v>
      </c>
      <c r="J16" s="193">
        <v>3668</v>
      </c>
      <c r="L16" s="36">
        <v>3693</v>
      </c>
      <c r="N16" s="36">
        <v>3516</v>
      </c>
      <c r="O16" s="2"/>
      <c r="P16" s="36">
        <v>3119</v>
      </c>
      <c r="Q16" s="36"/>
      <c r="R16" s="36">
        <v>3015</v>
      </c>
      <c r="S16" s="2"/>
      <c r="T16" s="45">
        <v>2696</v>
      </c>
      <c r="U16" s="2"/>
      <c r="V16" s="36">
        <v>2544</v>
      </c>
      <c r="W16" s="2"/>
      <c r="X16" s="36">
        <v>2648</v>
      </c>
      <c r="Y16" s="2"/>
      <c r="Z16" s="2"/>
      <c r="AA16" s="2"/>
      <c r="AB16" s="36"/>
      <c r="AC16" s="2"/>
      <c r="AD16" s="2"/>
      <c r="AE16" s="2"/>
      <c r="AF16" s="2"/>
      <c r="AG16" s="2"/>
      <c r="AH16" s="2"/>
      <c r="AI16" s="2"/>
    </row>
    <row r="17" spans="1:66" x14ac:dyDescent="0.2">
      <c r="A17" t="s">
        <v>46</v>
      </c>
      <c r="F17" s="36">
        <v>670</v>
      </c>
      <c r="H17" s="36">
        <v>565</v>
      </c>
      <c r="J17" s="193">
        <v>537</v>
      </c>
      <c r="L17" s="36">
        <v>550</v>
      </c>
      <c r="N17" s="36">
        <v>575</v>
      </c>
      <c r="O17" s="2"/>
      <c r="P17" s="36">
        <v>684</v>
      </c>
      <c r="Q17" s="36"/>
      <c r="R17" s="36">
        <v>583</v>
      </c>
      <c r="S17" s="2"/>
      <c r="T17" s="45">
        <v>476</v>
      </c>
      <c r="U17" s="2"/>
      <c r="V17" s="36">
        <v>389</v>
      </c>
      <c r="W17" s="2"/>
      <c r="X17" s="36">
        <v>348</v>
      </c>
      <c r="Y17" s="2"/>
      <c r="Z17" s="2"/>
      <c r="AA17" s="2"/>
      <c r="AB17" s="36"/>
      <c r="AC17" s="2"/>
      <c r="AD17" s="2"/>
      <c r="AE17" s="2"/>
      <c r="AF17" s="2"/>
      <c r="AG17" s="2"/>
      <c r="AH17" s="2"/>
      <c r="AI17" s="2"/>
    </row>
    <row r="18" spans="1:66" x14ac:dyDescent="0.2">
      <c r="A18" t="s">
        <v>47</v>
      </c>
      <c r="F18" s="36">
        <v>13876</v>
      </c>
      <c r="H18" s="36">
        <v>13394</v>
      </c>
      <c r="J18" s="193">
        <v>12724</v>
      </c>
      <c r="L18" s="36">
        <v>11172</v>
      </c>
      <c r="N18" s="36">
        <v>11134</v>
      </c>
      <c r="O18" s="2"/>
      <c r="P18" s="36">
        <v>9979</v>
      </c>
      <c r="Q18" s="36"/>
      <c r="R18" s="36">
        <v>10112</v>
      </c>
      <c r="S18" s="2"/>
      <c r="T18" s="45">
        <v>9138</v>
      </c>
      <c r="U18" s="2"/>
      <c r="V18" s="36">
        <v>8507</v>
      </c>
      <c r="W18" s="2"/>
      <c r="X18" s="36">
        <v>8673</v>
      </c>
      <c r="Y18" s="2"/>
      <c r="Z18" s="2"/>
      <c r="AA18" s="2"/>
      <c r="AB18" s="36"/>
      <c r="AC18" s="2"/>
      <c r="AD18" s="2"/>
      <c r="AE18" s="2"/>
      <c r="AF18" s="2"/>
      <c r="AG18" s="2"/>
      <c r="AH18" s="2"/>
      <c r="AI18" s="2"/>
    </row>
    <row r="19" spans="1:66" x14ac:dyDescent="0.2">
      <c r="A19" t="s">
        <v>25</v>
      </c>
      <c r="F19" s="36">
        <v>4749</v>
      </c>
      <c r="H19" s="36">
        <v>4926</v>
      </c>
      <c r="J19" s="193">
        <v>4430</v>
      </c>
      <c r="L19" s="36">
        <v>2815</v>
      </c>
      <c r="N19" s="36">
        <v>2821</v>
      </c>
      <c r="O19" s="2"/>
      <c r="P19" s="36">
        <v>3585</v>
      </c>
      <c r="Q19" s="36"/>
      <c r="R19" s="36">
        <v>3222</v>
      </c>
      <c r="S19" s="2"/>
      <c r="T19" s="45">
        <v>2720</v>
      </c>
      <c r="U19" s="2"/>
      <c r="V19" s="36">
        <v>2918</v>
      </c>
      <c r="W19" s="2"/>
      <c r="X19" s="36">
        <v>3089</v>
      </c>
      <c r="Y19" s="2"/>
      <c r="Z19" s="2"/>
      <c r="AA19" s="2"/>
      <c r="AB19" s="36"/>
      <c r="AC19" s="2"/>
      <c r="AD19" s="2"/>
      <c r="AE19" s="2"/>
      <c r="AF19" s="2"/>
      <c r="AG19" s="2"/>
      <c r="AH19" s="2"/>
      <c r="AI19" s="2"/>
    </row>
    <row r="20" spans="1:66" x14ac:dyDescent="0.2">
      <c r="A20" t="s">
        <v>116</v>
      </c>
      <c r="F20" s="36">
        <v>2305</v>
      </c>
      <c r="H20" s="36">
        <v>2189</v>
      </c>
      <c r="J20" s="193">
        <v>2375</v>
      </c>
      <c r="L20" s="36">
        <v>2675</v>
      </c>
      <c r="N20" s="36">
        <v>3116</v>
      </c>
      <c r="O20" s="2"/>
      <c r="P20" s="36">
        <v>1923</v>
      </c>
      <c r="Q20" s="36"/>
      <c r="R20" s="36">
        <v>2286</v>
      </c>
      <c r="S20" s="2"/>
      <c r="T20" s="45">
        <v>1411</v>
      </c>
      <c r="U20" s="2"/>
      <c r="V20" s="36">
        <v>1350</v>
      </c>
      <c r="W20" s="2"/>
      <c r="X20" s="36">
        <v>1245</v>
      </c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66" x14ac:dyDescent="0.2">
      <c r="F21" s="1"/>
      <c r="H21" s="1"/>
      <c r="J21" s="130"/>
      <c r="O21"/>
      <c r="P21" s="6"/>
      <c r="Q21" s="6"/>
      <c r="R21" s="6"/>
      <c r="T21" s="6"/>
    </row>
    <row r="22" spans="1:66" x14ac:dyDescent="0.2">
      <c r="A22" s="1" t="s">
        <v>48</v>
      </c>
      <c r="F22" s="1"/>
      <c r="H22" s="1"/>
      <c r="J22" s="130"/>
      <c r="L22" s="6" t="s">
        <v>99</v>
      </c>
      <c r="N22" s="6" t="s">
        <v>99</v>
      </c>
      <c r="O22"/>
      <c r="P22" s="6" t="s">
        <v>99</v>
      </c>
      <c r="Q22" s="6"/>
      <c r="R22" s="6"/>
      <c r="T22" s="6"/>
    </row>
    <row r="23" spans="1:66" x14ac:dyDescent="0.2">
      <c r="A23" t="s">
        <v>49</v>
      </c>
      <c r="F23" s="14">
        <v>2.79</v>
      </c>
      <c r="H23" s="14">
        <v>2.6</v>
      </c>
      <c r="I23" t="s">
        <v>175</v>
      </c>
      <c r="J23" s="194">
        <v>2.71</v>
      </c>
      <c r="L23" s="16">
        <v>2.95</v>
      </c>
      <c r="N23" s="16">
        <v>3.26</v>
      </c>
      <c r="O23" s="7"/>
      <c r="P23" s="16">
        <v>2.04</v>
      </c>
      <c r="Q23" s="50"/>
      <c r="R23" s="16">
        <v>2.37</v>
      </c>
      <c r="S23" s="50"/>
      <c r="T23" s="16">
        <v>1.51</v>
      </c>
      <c r="U23" s="50"/>
      <c r="V23" s="16">
        <v>1.44</v>
      </c>
      <c r="W23" s="50"/>
      <c r="X23" s="16">
        <v>1.42</v>
      </c>
      <c r="Y23" s="50" t="s">
        <v>120</v>
      </c>
      <c r="Z23" s="50" t="s">
        <v>120</v>
      </c>
    </row>
    <row r="24" spans="1:66" x14ac:dyDescent="0.2">
      <c r="A24" t="s">
        <v>84</v>
      </c>
      <c r="F24" s="14">
        <v>1.33</v>
      </c>
      <c r="H24" s="14">
        <v>1.22</v>
      </c>
      <c r="I24" t="s">
        <v>175</v>
      </c>
      <c r="J24" s="194">
        <v>1.1399999999999999</v>
      </c>
      <c r="L24" s="16">
        <v>1.02</v>
      </c>
      <c r="N24" s="16">
        <v>0.86</v>
      </c>
      <c r="O24" s="7"/>
      <c r="P24" s="16">
        <v>0.78</v>
      </c>
      <c r="Q24" s="16"/>
      <c r="R24" s="16">
        <v>0.7</v>
      </c>
      <c r="S24" s="7"/>
      <c r="T24" s="16">
        <v>0.63</v>
      </c>
      <c r="V24" s="16">
        <v>0.56000000000000005</v>
      </c>
      <c r="X24" s="16">
        <v>0.48</v>
      </c>
      <c r="Z24" s="7"/>
    </row>
    <row r="25" spans="1:66" x14ac:dyDescent="0.2">
      <c r="A25" t="s">
        <v>50</v>
      </c>
      <c r="F25" s="14">
        <v>65.209999999999994</v>
      </c>
      <c r="H25" s="14">
        <v>52.27</v>
      </c>
      <c r="I25" t="s">
        <v>175</v>
      </c>
      <c r="J25" s="194">
        <v>46.2</v>
      </c>
      <c r="L25" s="16">
        <v>40.19</v>
      </c>
      <c r="N25" s="16">
        <v>41.08</v>
      </c>
      <c r="O25" s="7"/>
      <c r="P25" s="16">
        <v>34.270000000000003</v>
      </c>
      <c r="Q25" s="16"/>
      <c r="R25" s="16">
        <v>38.979999999999997</v>
      </c>
      <c r="S25" s="7"/>
      <c r="T25" s="16">
        <v>32.619999999999997</v>
      </c>
      <c r="V25" s="16">
        <v>27.43</v>
      </c>
      <c r="X25" s="16">
        <v>25.58</v>
      </c>
      <c r="Z25" s="9"/>
    </row>
    <row r="26" spans="1:66" x14ac:dyDescent="0.2">
      <c r="A26" t="s">
        <v>85</v>
      </c>
      <c r="F26" s="200">
        <v>919.9</v>
      </c>
      <c r="G26" s="201"/>
      <c r="H26" s="200">
        <v>935.8</v>
      </c>
      <c r="I26" s="201" t="s">
        <v>175</v>
      </c>
      <c r="J26" s="202">
        <v>960</v>
      </c>
      <c r="L26" s="15">
        <v>989.8</v>
      </c>
      <c r="N26" s="15">
        <v>988.4</v>
      </c>
      <c r="O26" s="8" t="s">
        <v>175</v>
      </c>
      <c r="P26" s="15">
        <v>1002.8</v>
      </c>
      <c r="Q26" s="15" t="s">
        <v>175</v>
      </c>
      <c r="R26" s="15">
        <v>1018</v>
      </c>
      <c r="S26" s="8" t="s">
        <v>175</v>
      </c>
      <c r="T26" s="15">
        <v>1025.4000000000001</v>
      </c>
      <c r="U26" t="s">
        <v>175</v>
      </c>
      <c r="V26" s="15">
        <v>1032.4000000000001</v>
      </c>
      <c r="W26" t="s">
        <v>175</v>
      </c>
      <c r="X26" s="15">
        <v>1053.2</v>
      </c>
    </row>
    <row r="27" spans="1:66" x14ac:dyDescent="0.2">
      <c r="A27" t="s">
        <v>95</v>
      </c>
      <c r="F27" s="36">
        <v>26900</v>
      </c>
      <c r="H27" s="36">
        <v>27600</v>
      </c>
      <c r="J27" s="193">
        <v>28900</v>
      </c>
      <c r="L27" s="21">
        <v>29900</v>
      </c>
      <c r="N27" s="21">
        <v>30600</v>
      </c>
      <c r="O27" s="20"/>
      <c r="P27" s="21">
        <v>31400</v>
      </c>
      <c r="Q27" s="21"/>
      <c r="R27" s="21">
        <v>32200</v>
      </c>
      <c r="S27" s="20"/>
      <c r="T27" s="21">
        <v>33400</v>
      </c>
      <c r="V27" s="21">
        <v>35000</v>
      </c>
      <c r="X27" s="21">
        <v>36500</v>
      </c>
    </row>
    <row r="28" spans="1:66" x14ac:dyDescent="0.2">
      <c r="A28" s="6" t="s">
        <v>125</v>
      </c>
      <c r="F28" s="36">
        <v>37400</v>
      </c>
      <c r="H28" s="36">
        <v>37700</v>
      </c>
      <c r="J28" s="193">
        <v>38600</v>
      </c>
      <c r="L28" s="21">
        <v>39200</v>
      </c>
      <c r="N28" s="21">
        <v>38100</v>
      </c>
      <c r="O28" s="20"/>
      <c r="P28" s="21">
        <v>36600</v>
      </c>
      <c r="Q28" s="21"/>
      <c r="R28" s="21">
        <v>36000</v>
      </c>
      <c r="S28" s="20"/>
      <c r="T28" s="21">
        <v>34700</v>
      </c>
      <c r="V28" s="21">
        <v>35800</v>
      </c>
      <c r="X28" s="21">
        <v>36000</v>
      </c>
    </row>
    <row r="31" spans="1:66" ht="37.9" customHeight="1" x14ac:dyDescent="0.2">
      <c r="A31" s="199">
        <v>1</v>
      </c>
      <c r="B31" s="225" t="s">
        <v>174</v>
      </c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</row>
    <row r="32" spans="1:66" s="199" customFormat="1" ht="31.5" customHeight="1" x14ac:dyDescent="0.2">
      <c r="A32" s="124">
        <v>2</v>
      </c>
      <c r="B32" s="226" t="s">
        <v>159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</row>
    <row r="33" spans="1:66" s="199" customFormat="1" ht="28.5" customHeight="1" x14ac:dyDescent="0.2">
      <c r="A33" s="124">
        <v>3</v>
      </c>
      <c r="B33" s="226" t="s">
        <v>163</v>
      </c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198"/>
      <c r="BG33" s="198"/>
      <c r="BH33" s="198"/>
      <c r="BI33" s="198"/>
      <c r="BJ33" s="198"/>
      <c r="BK33" s="198"/>
      <c r="BL33" s="198"/>
      <c r="BM33" s="198"/>
      <c r="BN33" s="198"/>
    </row>
    <row r="34" spans="1:66" s="199" customFormat="1" ht="26.25" customHeight="1" x14ac:dyDescent="0.2">
      <c r="A34" s="124">
        <v>4</v>
      </c>
      <c r="B34" s="226" t="s">
        <v>161</v>
      </c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  <c r="BG34" s="198"/>
      <c r="BH34" s="198"/>
      <c r="BI34" s="198"/>
      <c r="BJ34" s="198"/>
      <c r="BK34" s="198"/>
      <c r="BL34" s="198"/>
      <c r="BM34" s="198"/>
      <c r="BN34" s="198"/>
    </row>
    <row r="35" spans="1:66" s="199" customFormat="1" ht="13.5" customHeight="1" x14ac:dyDescent="0.2">
      <c r="A35" s="124">
        <v>5</v>
      </c>
      <c r="B35" s="226" t="s">
        <v>164</v>
      </c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  <c r="BG35" s="198"/>
      <c r="BH35" s="198"/>
      <c r="BI35" s="198"/>
      <c r="BJ35" s="198"/>
      <c r="BK35" s="198"/>
      <c r="BL35" s="198"/>
      <c r="BM35" s="198"/>
      <c r="BN35" s="198"/>
    </row>
    <row r="36" spans="1:66" s="199" customFormat="1" ht="39.75" customHeight="1" x14ac:dyDescent="0.2">
      <c r="A36" s="124">
        <v>6</v>
      </c>
      <c r="B36" s="226" t="s">
        <v>165</v>
      </c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  <c r="BG36" s="198"/>
      <c r="BH36" s="198"/>
      <c r="BI36" s="198"/>
      <c r="BJ36" s="198"/>
      <c r="BK36" s="198"/>
      <c r="BL36" s="198"/>
      <c r="BM36" s="198"/>
      <c r="BN36" s="198"/>
    </row>
    <row r="37" spans="1:66" s="199" customFormat="1" ht="25.5" customHeight="1" x14ac:dyDescent="0.2">
      <c r="A37" s="124">
        <v>7</v>
      </c>
      <c r="B37" s="226" t="s">
        <v>162</v>
      </c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</row>
    <row r="38" spans="1:66" s="199" customFormat="1" ht="37.5" customHeight="1" x14ac:dyDescent="0.2">
      <c r="A38" s="124">
        <v>8</v>
      </c>
      <c r="B38" s="226" t="s">
        <v>166</v>
      </c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98"/>
      <c r="BG38" s="198"/>
      <c r="BH38" s="198"/>
      <c r="BI38" s="198"/>
      <c r="BJ38" s="198"/>
      <c r="BK38" s="198"/>
      <c r="BL38" s="198"/>
      <c r="BM38" s="198"/>
      <c r="BN38" s="198"/>
    </row>
    <row r="39" spans="1:66" s="199" customFormat="1" ht="12.75" customHeight="1" x14ac:dyDescent="0.2">
      <c r="A39" s="124">
        <v>9</v>
      </c>
      <c r="B39" s="226" t="s">
        <v>167</v>
      </c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198"/>
      <c r="BD39" s="198"/>
      <c r="BE39" s="198"/>
      <c r="BF39" s="198"/>
      <c r="BG39" s="198"/>
      <c r="BH39" s="198"/>
      <c r="BI39" s="198"/>
      <c r="BJ39" s="198"/>
      <c r="BK39" s="198"/>
      <c r="BL39" s="198"/>
      <c r="BM39" s="198"/>
      <c r="BN39" s="198"/>
    </row>
    <row r="40" spans="1:66" x14ac:dyDescent="0.2">
      <c r="A40" s="122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</row>
    <row r="41" spans="1:66" x14ac:dyDescent="0.2">
      <c r="A41" s="89"/>
      <c r="B41" s="88"/>
      <c r="C41" s="51"/>
      <c r="D41" s="51"/>
      <c r="E41" s="51"/>
      <c r="F41" s="51"/>
      <c r="G41" s="51"/>
      <c r="H41" s="140"/>
      <c r="I41" s="51"/>
      <c r="J41" s="72"/>
      <c r="K41" s="51"/>
      <c r="L41" s="24"/>
      <c r="M41" s="51"/>
      <c r="N41" s="24"/>
      <c r="O41" s="24"/>
      <c r="P41" s="72"/>
      <c r="Q41" s="51"/>
      <c r="R41" s="72"/>
      <c r="S41" s="51"/>
      <c r="T41" s="72"/>
      <c r="U41" s="51"/>
      <c r="V41" s="24"/>
      <c r="W41" s="51"/>
      <c r="X41" s="24"/>
      <c r="Y41" s="51"/>
    </row>
    <row r="42" spans="1:66" x14ac:dyDescent="0.2">
      <c r="A42" s="11"/>
      <c r="B42" s="18"/>
    </row>
    <row r="43" spans="1:66" x14ac:dyDescent="0.2">
      <c r="A43" s="11"/>
      <c r="B43" s="18"/>
    </row>
    <row r="44" spans="1:66" x14ac:dyDescent="0.2">
      <c r="A44" s="11"/>
      <c r="B44" s="18"/>
    </row>
    <row r="45" spans="1:66" x14ac:dyDescent="0.2">
      <c r="A45" s="11"/>
      <c r="B45" s="18"/>
    </row>
    <row r="46" spans="1:66" x14ac:dyDescent="0.2">
      <c r="A46" s="11"/>
      <c r="B46" s="18"/>
    </row>
    <row r="47" spans="1:66" x14ac:dyDescent="0.2">
      <c r="A47" s="11"/>
      <c r="B47" s="18"/>
    </row>
    <row r="48" spans="1:66" x14ac:dyDescent="0.2">
      <c r="A48" s="11"/>
      <c r="B48" s="18"/>
    </row>
    <row r="49" spans="1:24" x14ac:dyDescent="0.2">
      <c r="A49" s="11"/>
      <c r="B49" s="18"/>
    </row>
    <row r="50" spans="1:24" x14ac:dyDescent="0.2">
      <c r="B50" s="18"/>
      <c r="J50" s="6"/>
      <c r="M50" s="6"/>
    </row>
    <row r="51" spans="1:24" x14ac:dyDescent="0.2">
      <c r="B51" s="18"/>
      <c r="J51" s="26"/>
      <c r="L51" s="26"/>
      <c r="M51" s="6"/>
      <c r="N51" s="26"/>
      <c r="P51" s="6"/>
    </row>
    <row r="52" spans="1:24" x14ac:dyDescent="0.2">
      <c r="J52" s="26"/>
      <c r="L52" s="26"/>
      <c r="M52" s="6"/>
      <c r="N52" s="26"/>
      <c r="P52" s="6"/>
    </row>
    <row r="53" spans="1:24" x14ac:dyDescent="0.2">
      <c r="D53" s="81"/>
      <c r="E53" s="81"/>
      <c r="F53" s="81"/>
      <c r="H53" s="196"/>
      <c r="J53" s="77"/>
      <c r="L53" s="77"/>
      <c r="M53" s="6"/>
      <c r="N53" s="77"/>
      <c r="P53" s="77"/>
      <c r="R53" s="82"/>
      <c r="T53" s="82"/>
      <c r="V53" s="77"/>
      <c r="X53" s="77"/>
    </row>
    <row r="55" spans="1:24" x14ac:dyDescent="0.2">
      <c r="D55" s="83"/>
      <c r="E55" s="83"/>
      <c r="F55" s="83"/>
      <c r="H55" s="197"/>
      <c r="J55" s="76"/>
      <c r="L55" s="76"/>
      <c r="M55" s="6"/>
      <c r="N55" s="76"/>
      <c r="P55" s="76"/>
      <c r="R55" s="84"/>
      <c r="T55" s="84"/>
      <c r="V55" s="76"/>
      <c r="X55" s="76"/>
    </row>
    <row r="62" spans="1:24" x14ac:dyDescent="0.2">
      <c r="D62" s="83"/>
      <c r="E62" s="83"/>
      <c r="F62" s="83"/>
      <c r="H62" s="197"/>
      <c r="J62" s="84"/>
      <c r="L62" s="76"/>
      <c r="N62" s="76"/>
      <c r="P62" s="84"/>
      <c r="R62" s="84"/>
      <c r="T62" s="84"/>
      <c r="V62" s="76"/>
      <c r="X62" s="76"/>
    </row>
    <row r="64" spans="1:24" x14ac:dyDescent="0.2">
      <c r="D64" s="83"/>
      <c r="E64" s="83"/>
      <c r="F64" s="83"/>
      <c r="H64" s="197"/>
      <c r="J64" s="84"/>
      <c r="L64" s="76"/>
      <c r="N64" s="76"/>
      <c r="P64" s="84"/>
      <c r="R64" s="84"/>
      <c r="T64" s="84"/>
      <c r="V64" s="76"/>
      <c r="X64" s="76"/>
    </row>
    <row r="65" spans="4:24" x14ac:dyDescent="0.2">
      <c r="D65" s="83"/>
      <c r="E65" s="83"/>
      <c r="F65" s="83"/>
      <c r="H65" s="197"/>
      <c r="J65" s="84"/>
      <c r="L65" s="76"/>
      <c r="N65" s="76"/>
      <c r="P65" s="84"/>
      <c r="R65" s="84"/>
      <c r="T65" s="84"/>
      <c r="V65" s="76"/>
      <c r="X65" s="76"/>
    </row>
    <row r="66" spans="4:24" x14ac:dyDescent="0.2">
      <c r="D66" s="83"/>
      <c r="E66" s="83"/>
      <c r="F66" s="83"/>
      <c r="H66" s="197"/>
      <c r="J66" s="84"/>
      <c r="L66" s="76"/>
      <c r="N66" s="76"/>
      <c r="P66" s="84"/>
      <c r="R66" s="84"/>
      <c r="T66" s="84"/>
    </row>
    <row r="73" spans="4:24" x14ac:dyDescent="0.2">
      <c r="D73" s="83"/>
      <c r="E73" s="83"/>
      <c r="F73" s="83"/>
      <c r="H73" s="197"/>
      <c r="J73" s="84"/>
      <c r="L73" s="76"/>
      <c r="N73" s="76"/>
      <c r="P73" s="84"/>
      <c r="R73" s="84"/>
      <c r="T73" s="84"/>
      <c r="V73" s="76"/>
      <c r="X73" s="76"/>
    </row>
    <row r="74" spans="4:24" x14ac:dyDescent="0.2">
      <c r="D74" s="83"/>
      <c r="E74" s="83"/>
      <c r="F74" s="83"/>
      <c r="H74" s="197"/>
      <c r="J74" s="84"/>
      <c r="L74" s="76"/>
      <c r="N74" s="76"/>
      <c r="P74" s="84"/>
      <c r="R74" s="84"/>
      <c r="T74" s="84"/>
      <c r="V74" s="76"/>
      <c r="X74" s="76"/>
    </row>
  </sheetData>
  <mergeCells count="10">
    <mergeCell ref="B31:Y31"/>
    <mergeCell ref="B32:Y32"/>
    <mergeCell ref="B39:Y39"/>
    <mergeCell ref="B40:Y40"/>
    <mergeCell ref="B33:Y33"/>
    <mergeCell ref="B34:Y34"/>
    <mergeCell ref="B35:Y35"/>
    <mergeCell ref="B36:Y36"/>
    <mergeCell ref="B37:Y37"/>
    <mergeCell ref="B38:Y38"/>
  </mergeCells>
  <phoneticPr fontId="8" type="noConversion"/>
  <pageMargins left="0.75" right="0.75" top="1" bottom="1" header="0.5" footer="0.5"/>
  <pageSetup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Income Statement</vt:lpstr>
      <vt:lpstr>Balance Sheet</vt:lpstr>
      <vt:lpstr>Shareholders' Equity</vt:lpstr>
      <vt:lpstr>Comprehensive Income</vt:lpstr>
      <vt:lpstr>Cash Flows</vt:lpstr>
      <vt:lpstr>10 year Financial Summary</vt:lpstr>
      <vt:lpstr>'10 year Financial Summary'!Print_Area</vt:lpstr>
    </vt:vector>
  </TitlesOfParts>
  <Company>Colgate-Palmolive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Kathya Mingacci</cp:lastModifiedBy>
  <cp:lastPrinted>2013-03-11T20:42:57Z</cp:lastPrinted>
  <dcterms:created xsi:type="dcterms:W3CDTF">2000-04-18T16:58:31Z</dcterms:created>
  <dcterms:modified xsi:type="dcterms:W3CDTF">2014-03-18T14:27:34Z</dcterms:modified>
</cp:coreProperties>
</file>