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0" yWindow="-75" windowWidth="15360" windowHeight="8100" tabRatio="673"/>
  </bookViews>
  <sheets>
    <sheet name="Income Statement" sheetId="4" r:id="rId1"/>
    <sheet name="Balance Sheet" sheetId="5" r:id="rId2"/>
    <sheet name="Shareholders' Equity" sheetId="1" r:id="rId3"/>
    <sheet name="Comprehensive Income" sheetId="6" r:id="rId4"/>
    <sheet name="Cash Flows" sheetId="2" r:id="rId5"/>
    <sheet name="10 year Financial Summary" sheetId="3" r:id="rId6"/>
  </sheets>
  <definedNames>
    <definedName name="_xlnm.Print_Area" localSheetId="5">'10 year Financial Summary'!$A$1:$Z$48</definedName>
  </definedNames>
  <calcPr calcId="144525"/>
</workbook>
</file>

<file path=xl/calcChain.xml><?xml version="1.0" encoding="utf-8"?>
<calcChain xmlns="http://schemas.openxmlformats.org/spreadsheetml/2006/main">
  <c r="H39" i="2" l="1"/>
  <c r="H31" i="2"/>
  <c r="H22" i="2"/>
  <c r="G10" i="6"/>
  <c r="G9" i="6"/>
  <c r="G7" i="6"/>
  <c r="G17" i="6"/>
  <c r="R23" i="1"/>
  <c r="O23" i="1"/>
  <c r="M23" i="1"/>
  <c r="K23" i="1"/>
  <c r="I23" i="1"/>
  <c r="G23" i="1"/>
  <c r="E23" i="1"/>
  <c r="C23" i="1"/>
  <c r="D48" i="5"/>
  <c r="D29" i="5"/>
  <c r="D34" i="5" s="1"/>
  <c r="D13" i="5"/>
  <c r="D20" i="5" s="1"/>
  <c r="F19" i="4"/>
  <c r="F22" i="4" s="1"/>
  <c r="F9" i="4"/>
  <c r="F13" i="4" s="1"/>
  <c r="H42" i="2" l="1"/>
  <c r="H45" i="2" s="1"/>
  <c r="D49" i="5"/>
  <c r="L39" i="2"/>
  <c r="J39" i="2"/>
  <c r="L31" i="2"/>
  <c r="J31" i="2"/>
  <c r="L22" i="2"/>
  <c r="J22" i="2"/>
  <c r="G32" i="6"/>
  <c r="G34" i="6" s="1"/>
  <c r="E32" i="6"/>
  <c r="E34" i="6" s="1"/>
  <c r="C32" i="6"/>
  <c r="C34" i="6" s="1"/>
  <c r="G22" i="6"/>
  <c r="G24" i="6" s="1"/>
  <c r="E22" i="6"/>
  <c r="E24" i="6" s="1"/>
  <c r="C22" i="6"/>
  <c r="C24" i="6" s="1"/>
  <c r="G12" i="6"/>
  <c r="G14" i="6" s="1"/>
  <c r="E12" i="6"/>
  <c r="E14" i="6" s="1"/>
  <c r="C12" i="6"/>
  <c r="C14" i="6" s="1"/>
  <c r="R32" i="1"/>
  <c r="R41" i="1" s="1"/>
  <c r="O32" i="1"/>
  <c r="O41" i="1" s="1"/>
  <c r="M32" i="1"/>
  <c r="M41" i="1" s="1"/>
  <c r="K32" i="1"/>
  <c r="K41" i="1" s="1"/>
  <c r="I32" i="1"/>
  <c r="I41" i="1" s="1"/>
  <c r="G32" i="1"/>
  <c r="G41" i="1" s="1"/>
  <c r="E32" i="1"/>
  <c r="E41" i="1" s="1"/>
  <c r="C32" i="1"/>
  <c r="C41" i="1" s="1"/>
  <c r="F48" i="5"/>
  <c r="F29" i="5"/>
  <c r="F34" i="5" s="1"/>
  <c r="F13" i="5"/>
  <c r="F20" i="5" s="1"/>
  <c r="H9" i="4"/>
  <c r="H13" i="4" s="1"/>
  <c r="H19" i="4"/>
  <c r="H22" i="4" s="1"/>
  <c r="J42" i="2" l="1"/>
  <c r="J45" i="2" s="1"/>
  <c r="L42" i="2"/>
  <c r="L45" i="2" s="1"/>
  <c r="F49" i="5"/>
</calcChain>
</file>

<file path=xl/sharedStrings.xml><?xml version="1.0" encoding="utf-8"?>
<sst xmlns="http://schemas.openxmlformats.org/spreadsheetml/2006/main" count="335" uniqueCount="179">
  <si>
    <t>Consolidated Statements of Income</t>
  </si>
  <si>
    <t>Net sales</t>
  </si>
  <si>
    <t>Cost of sales</t>
  </si>
  <si>
    <t>Gross profit</t>
  </si>
  <si>
    <t>Selling, general and administrative expenses</t>
  </si>
  <si>
    <t xml:space="preserve">Interest expense, net 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</si>
  <si>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</si>
  <si>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</si>
  <si>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</si>
  <si>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</si>
  <si>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</si>
  <si>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</si>
  <si>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</si>
  <si>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</si>
  <si>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</si>
  <si>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</si>
  <si>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</si>
  <si>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</si>
  <si>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</si>
  <si>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</si>
  <si>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</si>
  <si>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</si>
  <si>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</si>
  <si>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</si>
  <si>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</si>
  <si>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</si>
  <si>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</si>
  <si>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</si>
  <si>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</si>
  <si>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</si>
  <si>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</si>
  <si>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</si>
  <si>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</si>
  <si>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</si>
  <si>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Dividends declared: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</si>
  <si>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</si>
  <si>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</si>
  <si>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</si>
  <si>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</si>
  <si>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</si>
  <si>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</si>
  <si>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</si>
  <si>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Per share, basic</t>
  </si>
  <si>
    <t>Per share, diluted</t>
  </si>
  <si>
    <t>Depreciation and amortization expense</t>
  </si>
  <si>
    <t>Financial Position</t>
  </si>
  <si>
    <t>Current ratio</t>
  </si>
  <si>
    <t>Capital expenditures</t>
  </si>
  <si>
    <t>Total assets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</si>
  <si>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</si>
  <si>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</si>
  <si>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</si>
  <si>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</si>
  <si>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</si>
  <si>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</si>
  <si>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</si>
  <si>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</si>
  <si>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</si>
  <si>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</si>
  <si>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</si>
  <si>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</si>
  <si>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</si>
  <si>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</si>
  <si>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</si>
  <si>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</si>
  <si>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</si>
  <si>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</si>
  <si>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</si>
  <si>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</si>
  <si>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</si>
  <si>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 xml:space="preserve">         Total shareholders’ equity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</si>
  <si>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</si>
  <si>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</si>
  <si>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</si>
  <si>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</si>
  <si>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</si>
  <si>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</si>
  <si>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</si>
  <si>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</si>
  <si>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</si>
  <si>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</si>
  <si>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</si>
  <si>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</si>
  <si>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</si>
  <si>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</si>
  <si>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</si>
  <si>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</si>
  <si>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 xml:space="preserve">         Total liabilities and shareholder's equity</t>
  </si>
  <si>
    <t>Stock-based compensation expense</t>
  </si>
  <si>
    <t xml:space="preserve">         Total liabilities</t>
  </si>
  <si>
    <t>Goodwill, net</t>
  </si>
  <si>
    <t>Commitments and contingent liabilities</t>
  </si>
  <si>
    <t>Net cash used in investing activities</t>
  </si>
  <si>
    <t>Proceeds from exercise of stock options and excess tax benefits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</si>
  <si>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</si>
  <si>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</si>
  <si>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</si>
  <si>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</si>
  <si>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</si>
  <si>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</si>
  <si>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</si>
  <si>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(2,000,000,000 shares authorized, 732,853,180 shares issued)</t>
  </si>
  <si>
    <t>Net income including noncontrolling interests</t>
  </si>
  <si>
    <t>Less: Net income attributable to noncontrolling interests</t>
  </si>
  <si>
    <t>Noncontrolling interests</t>
  </si>
  <si>
    <t>respectively)</t>
  </si>
  <si>
    <t>Consolidated Statements of Changes in Shareholders' Equity</t>
  </si>
  <si>
    <t>Dollars in Millions</t>
  </si>
  <si>
    <t xml:space="preserve">Preference </t>
  </si>
  <si>
    <t xml:space="preserve">Stock </t>
  </si>
  <si>
    <t>Paid-In</t>
  </si>
  <si>
    <t>Unearned</t>
  </si>
  <si>
    <t>Compensation</t>
  </si>
  <si>
    <t xml:space="preserve">Net income 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</si>
  <si>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</si>
  <si>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</si>
  <si>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</si>
  <si>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</si>
  <si>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</si>
  <si>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</si>
  <si>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</si>
  <si>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</si>
  <si>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</si>
  <si>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</si>
  <si>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</si>
  <si>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Venezuela hyperinflationary transition charge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</si>
  <si>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</si>
  <si>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</si>
  <si>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</si>
  <si>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 xml:space="preserve">Colgate-Palmolive Company Shareholders' Equity </t>
  </si>
  <si>
    <t>Other comprehensive income, net of tax</t>
  </si>
  <si>
    <t>Series B Convertible Preference stock, net of taxes</t>
  </si>
  <si>
    <t>Common stock</t>
  </si>
  <si>
    <t>Noncontrolling interests in Company's subsidiaries</t>
  </si>
  <si>
    <t>Shares issued for stock options</t>
  </si>
  <si>
    <t>Treasury stock acquired</t>
  </si>
  <si>
    <t>Preference stock conversion</t>
  </si>
  <si>
    <t>Noncontrolling</t>
  </si>
  <si>
    <t>Interests</t>
  </si>
  <si>
    <t>Gain before tax on sales of non-core product lines</t>
  </si>
  <si>
    <t>Net income</t>
  </si>
  <si>
    <t>Other comprehensive income, net of tax:</t>
  </si>
  <si>
    <t>Cumulative translation adjustment</t>
  </si>
  <si>
    <t>Retirement Plan and other retiree benefit adjustments</t>
  </si>
  <si>
    <t>Total Other comprehensive income, net of tax</t>
  </si>
  <si>
    <t>Total comprehensive income</t>
  </si>
  <si>
    <t>Consolidated Statements of Comprehensive Income</t>
  </si>
  <si>
    <t>For the year ended December 31, 2010:</t>
  </si>
  <si>
    <t>Colgate-Palmolive Company</t>
  </si>
  <si>
    <t>Total</t>
  </si>
  <si>
    <t>Noncontrolling Interests</t>
  </si>
  <si>
    <t>Shares issued for restricted stock awards</t>
  </si>
  <si>
    <t>Balance, December 31, 2011</t>
  </si>
  <si>
    <t>Restructuring and termination benefits, net of cash</t>
  </si>
  <si>
    <t>Voluntary benefit plan contributions</t>
  </si>
  <si>
    <t>Payment for acquisitions, net of cash acquired</t>
  </si>
  <si>
    <t>For the year ended December 31, 2011:</t>
  </si>
  <si>
    <t>(7)</t>
  </si>
  <si>
    <t>Receivables (net of allowances of $49 and $53,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</si>
  <si>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</si>
  <si>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</si>
  <si>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</si>
  <si>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</si>
  <si>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</si>
  <si>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</si>
  <si>
    <t>Balance, January 1, 2010</t>
  </si>
  <si>
    <t>Balance, December 31, 2010</t>
  </si>
  <si>
    <t>Balance, December 31, 2012</t>
  </si>
  <si>
    <t>For the year ended December 31, 2012:</t>
  </si>
  <si>
    <t>(8)</t>
  </si>
  <si>
    <t>Net income attributable to Colgate-Palmolive Company and earnings per common share in 2012 include $70 of charges related to the 2012 Restructuring Program, $18 of aftertax costs related to the sale of land in Mexico and $14 of aftertax costs associated with the business realignment and other cost-saving initiatives.</t>
  </si>
  <si>
    <t xml:space="preserve"> Total Colgate-Palmolive Companyshareholders’ equity</t>
  </si>
  <si>
    <t>Net income attributable to Colgate-Palmolive Company and earnings per common share in 2010 includes a $271 one-time charge related to the transition to hyperinflationary accounting in Venezuela, $61 of aftertax charges for termination benefits related to overhead reduction initiatives, a $30 aftertax gain on sales of non-core product lines and a $31 benefit related to the reorganization of an overseas subsidiary.</t>
  </si>
  <si>
    <t>Net income attributable to Colgate-Palmolive Company and earnings per common share in 2006 include a gain for the sale of the Company’s household bleach business in Canada of $38 aftertax. This gain was more than offset by $287 of aftertax charges associated with the 2004 Restructuring Program and $48 of aftertax charges related to the adoption of the update to the Stock Compensation Topic of the FASB Codification.</t>
  </si>
  <si>
    <t xml:space="preserve">Net income attributable to Colgate-Palmolive Company and earnings per common share in 2011 include an aftertax gain of $135 on the sale of the Company's laundry detergent business in Colombia, offset by $147 aftertax charges for the implementation of various business realignment and other cost-saving initiatives, $9 of aftertax charges related to the sale of land in Mexico and a $21 charge for a competition law matter in France related to a divested detergent business. </t>
  </si>
  <si>
    <t>Net income attributable to Colgate-Palmolive Company and earnings per common share in 2008 include $113 of aftertax charges associated with the 2004 Restructuring Program.</t>
  </si>
  <si>
    <t>Net income attributable to Colgate-Palmolive Company and earnings per common share in 2007 include a gain for the sale of the Company’s household bleach business in Latin America of $29 aftertax and an income tax benefit of $74 related to the reduction of a tax loss carryforward valuation allowance in Brazil, partially offset by tax provisions for the recapitalization of certain overseas subsidiaries. These gains were more than offset by $184 of aftertax charges associated with the 2004 Restructuring Program, $10 of pension settlement charges and $8 of charges related to the limited voluntary recall of certain Hill’s Pet Nutrition feline products.</t>
  </si>
  <si>
    <t>Net income attributable to Colgate-Palmolive Company and earnings per common share in 2005 include a gain for the sale of heavy-duty laundry detergent brands in North America and Southeast Asia of $93 aftertax. This gain was more than offset by $145 of aftertax charges associated with the 2004 Restructuring Program, $41 of income taxes for incremental repatriation of foreign earnings related to the American Jobs Creation Act and $23 aftertax of non-cash pension and other retiree benefit charges.</t>
  </si>
  <si>
    <t>Net income attributable to Colgate-Palmolive Company and earnings per common share in 2004 include $48 of aftertax charges associated with the 2004 Restructuring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</si>
</sst>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43" fontId="5" fillId="0" borderId="0" xfId="1" quotePrefix="1" applyFont="1" applyAlignment="1">
      <alignment horizontal="right"/>
    </xf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166" fontId="4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37" fontId="4" fillId="0" borderId="3" xfId="0" applyNumberFormat="1" applyFont="1" applyBorder="1"/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4" fillId="0" borderId="2" xfId="2" applyNumberFormat="1" applyFont="1" applyBorder="1"/>
    <xf numFmtId="37" fontId="2" fillId="0" borderId="0" xfId="2" applyNumberFormat="1" applyFont="1"/>
    <xf numFmtId="37" fontId="4" fillId="0" borderId="0" xfId="2" applyNumberFormat="1" applyFont="1"/>
    <xf numFmtId="37" fontId="2" fillId="0" borderId="0" xfId="2" applyNumberFormat="1" applyFont="1" applyBorder="1"/>
    <xf numFmtId="37" fontId="4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2" fillId="0" borderId="0" xfId="2" applyNumberFormat="1" applyFont="1" applyFill="1"/>
    <xf numFmtId="165" fontId="4" fillId="0" borderId="0" xfId="2" applyNumberFormat="1" applyFont="1" applyFill="1"/>
    <xf numFmtId="165" fontId="2" fillId="0" borderId="4" xfId="2" applyNumberFormat="1" applyFont="1" applyFill="1" applyBorder="1"/>
    <xf numFmtId="165" fontId="4" fillId="0" borderId="4" xfId="2" applyNumberFormat="1" applyFont="1" applyFill="1" applyBorder="1"/>
    <xf numFmtId="37" fontId="2" fillId="0" borderId="0" xfId="0" applyNumberFormat="1" applyFont="1" applyFill="1"/>
    <xf numFmtId="37" fontId="4" fillId="0" borderId="0" xfId="0" applyNumberFormat="1" applyFont="1" applyFill="1"/>
    <xf numFmtId="37" fontId="2" fillId="0" borderId="0" xfId="1" applyNumberFormat="1" applyFont="1" applyFill="1"/>
    <xf numFmtId="37" fontId="4" fillId="0" borderId="0" xfId="0" applyNumberFormat="1" applyFont="1" applyFill="1" applyBorder="1"/>
    <xf numFmtId="37" fontId="2" fillId="0" borderId="2" xfId="0" applyNumberFormat="1" applyFont="1" applyFill="1" applyBorder="1"/>
    <xf numFmtId="37" fontId="4" fillId="0" borderId="2" xfId="0" applyNumberFormat="1" applyFont="1" applyFill="1" applyBorder="1"/>
    <xf numFmtId="37" fontId="2" fillId="0" borderId="3" xfId="0" applyNumberFormat="1" applyFont="1" applyFill="1" applyBorder="1"/>
    <xf numFmtId="37" fontId="4" fillId="0" borderId="3" xfId="0" applyNumberFormat="1" applyFont="1" applyFill="1" applyBorder="1"/>
    <xf numFmtId="37" fontId="4" fillId="0" borderId="0" xfId="1" applyNumberFormat="1" applyFont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37" fontId="5" fillId="0" borderId="0" xfId="0" quotePrefix="1" applyNumberFormat="1" applyFont="1"/>
    <xf numFmtId="37" fontId="5" fillId="0" borderId="0" xfId="1" quotePrefix="1" applyNumberFormat="1" applyFont="1" applyAlignment="1">
      <alignment horizontal="right"/>
    </xf>
    <xf numFmtId="169" fontId="4" fillId="0" borderId="0" xfId="1" applyNumberFormat="1" applyFont="1" applyFill="1" applyAlignme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37" fontId="4" fillId="0" borderId="0" xfId="0" applyNumberFormat="1" applyFont="1" applyFill="1" applyAlignment="1">
      <alignment horizontal="right" wrapText="1"/>
    </xf>
    <xf numFmtId="37" fontId="4" fillId="0" borderId="0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wrapText="1"/>
    </xf>
    <xf numFmtId="37" fontId="4" fillId="0" borderId="0" xfId="0" applyNumberFormat="1" applyFont="1" applyFill="1" applyBorder="1" applyAlignment="1">
      <alignment wrapText="1"/>
    </xf>
    <xf numFmtId="37" fontId="4" fillId="0" borderId="0" xfId="0" applyNumberFormat="1" applyFont="1" applyFill="1" applyAlignment="1"/>
    <xf numFmtId="165" fontId="4" fillId="0" borderId="1" xfId="2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165" fontId="2" fillId="0" borderId="1" xfId="2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37" fontId="4" fillId="0" borderId="0" xfId="1" applyNumberFormat="1" applyFont="1" applyFill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/>
    </xf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2" fillId="0" borderId="2" xfId="2" applyNumberFormat="1" applyFont="1" applyFill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0" fillId="0" borderId="0" xfId="0" applyNumberFormat="1" applyFill="1"/>
    <xf numFmtId="165" fontId="2" fillId="0" borderId="1" xfId="2" applyNumberFormat="1" applyFont="1" applyFill="1" applyBorder="1"/>
    <xf numFmtId="165" fontId="4" fillId="0" borderId="1" xfId="2" applyNumberFormat="1" applyFont="1" applyFill="1" applyBorder="1"/>
    <xf numFmtId="165" fontId="0" fillId="0" borderId="0" xfId="0" applyNumberFormat="1" applyFill="1"/>
    <xf numFmtId="166" fontId="2" fillId="0" borderId="0" xfId="2" applyNumberFormat="1" applyFont="1" applyFill="1"/>
    <xf numFmtId="166" fontId="4" fillId="0" borderId="0" xfId="2" applyNumberFormat="1" applyFont="1" applyFill="1"/>
    <xf numFmtId="44" fontId="2" fillId="0" borderId="1" xfId="2" applyFont="1" applyFill="1" applyBorder="1"/>
    <xf numFmtId="44" fontId="4" fillId="0" borderId="1" xfId="2" applyFont="1" applyFill="1" applyBorder="1"/>
    <xf numFmtId="44" fontId="2" fillId="0" borderId="0" xfId="2" applyFont="1" applyFill="1"/>
    <xf numFmtId="44" fontId="4" fillId="0" borderId="0" xfId="2" applyFont="1" applyFill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164" fontId="4" fillId="0" borderId="0" xfId="2" applyNumberFormat="1" applyFont="1" applyFill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165" fontId="4" fillId="0" borderId="0" xfId="2" applyNumberFormat="1" applyFont="1" applyFill="1" applyBorder="1"/>
    <xf numFmtId="165" fontId="4" fillId="0" borderId="0" xfId="2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left" vertical="top" wrapText="1" indent="2"/>
    </xf>
    <xf numFmtId="0" fontId="4" fillId="0" borderId="0" xfId="0" applyFont="1" applyFill="1" applyAlignment="1">
      <alignment horizontal="right"/>
    </xf>
    <xf numFmtId="6" fontId="4" fillId="0" borderId="0" xfId="0" applyNumberFormat="1" applyFont="1" applyFill="1" applyAlignment="1">
      <alignment horizontal="right"/>
    </xf>
    <xf numFmtId="165" fontId="4" fillId="0" borderId="3" xfId="2" applyNumberFormat="1" applyFont="1" applyFill="1" applyBorder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3" xfId="2" applyNumberFormat="1" applyFont="1" applyFill="1" applyBorder="1" applyAlignment="1">
      <alignment horizontal="right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43" fontId="0" fillId="0" borderId="0" xfId="1" applyFont="1" applyFill="1" applyAlignment="1"/>
    <xf numFmtId="0" fontId="4" fillId="0" borderId="0" xfId="0" quotePrefix="1" applyFont="1" applyAlignment="1">
      <alignment vertical="top"/>
    </xf>
    <xf numFmtId="165" fontId="2" fillId="0" borderId="4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top" wrapText="1"/>
    </xf>
    <xf numFmtId="41" fontId="4" fillId="0" borderId="0" xfId="1" applyNumberFormat="1" applyFont="1" applyAlignment="1">
      <alignment horizontal="right"/>
    </xf>
    <xf numFmtId="0" fontId="4" fillId="0" borderId="0" xfId="0" applyFont="1" applyFill="1" applyAlignment="1">
      <alignment horizontal="left" vertical="top" wrapText="1" inden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horizontal="left" wrapText="1" indent="1"/>
    </xf>
    <xf numFmtId="0" fontId="0" fillId="0" borderId="0" xfId="0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top" wrapText="1" indent="1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0" xfId="2" applyNumberFormat="1" applyFont="1"/>
    <xf numFmtId="37" fontId="1" fillId="0" borderId="2" xfId="2" applyNumberFormat="1" applyFont="1" applyBorder="1"/>
    <xf numFmtId="37" fontId="1" fillId="0" borderId="0" xfId="2" applyNumberFormat="1" applyFont="1"/>
    <xf numFmtId="37" fontId="1" fillId="0" borderId="0" xfId="2" applyNumberFormat="1" applyFont="1" applyBorder="1"/>
    <xf numFmtId="37" fontId="1" fillId="0" borderId="2" xfId="2" applyNumberFormat="1" applyFont="1" applyFill="1" applyBorder="1" applyAlignment="1">
      <alignment horizontal="right"/>
    </xf>
    <xf numFmtId="165" fontId="1" fillId="0" borderId="1" xfId="2" applyNumberFormat="1" applyFont="1" applyFill="1" applyBorder="1"/>
    <xf numFmtId="166" fontId="1" fillId="0" borderId="0" xfId="2" applyNumberFormat="1" applyFont="1" applyFill="1"/>
    <xf numFmtId="44" fontId="1" fillId="0" borderId="1" xfId="2" applyFont="1" applyFill="1" applyBorder="1"/>
    <xf numFmtId="44" fontId="1" fillId="0" borderId="0" xfId="2" applyFont="1" applyFill="1"/>
    <xf numFmtId="0" fontId="1" fillId="0" borderId="0" xfId="0" applyFont="1" applyFill="1"/>
    <xf numFmtId="0" fontId="1" fillId="0" borderId="2" xfId="0" applyFont="1" applyFill="1" applyBorder="1" applyAlignment="1">
      <alignment horizontal="center"/>
    </xf>
    <xf numFmtId="166" fontId="1" fillId="0" borderId="0" xfId="0" applyNumberFormat="1" applyFont="1" applyFill="1"/>
    <xf numFmtId="165" fontId="1" fillId="0" borderId="0" xfId="2" applyNumberFormat="1" applyFont="1" applyFill="1"/>
    <xf numFmtId="37" fontId="1" fillId="0" borderId="0" xfId="0" applyNumberFormat="1" applyFont="1" applyFill="1"/>
    <xf numFmtId="37" fontId="1" fillId="0" borderId="2" xfId="0" applyNumberFormat="1" applyFont="1" applyFill="1" applyBorder="1"/>
    <xf numFmtId="165" fontId="1" fillId="0" borderId="4" xfId="2" applyNumberFormat="1" applyFont="1" applyFill="1" applyBorder="1"/>
    <xf numFmtId="41" fontId="1" fillId="0" borderId="0" xfId="1" applyNumberFormat="1" applyFont="1" applyAlignment="1">
      <alignment horizontal="right"/>
    </xf>
    <xf numFmtId="37" fontId="1" fillId="0" borderId="3" xfId="0" applyNumberFormat="1" applyFont="1" applyFill="1" applyBorder="1"/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vertical="top"/>
    </xf>
    <xf numFmtId="166" fontId="2" fillId="0" borderId="0" xfId="0" applyNumberFormat="1" applyFont="1" applyFill="1" applyAlignment="1">
      <alignment vertical="top"/>
    </xf>
    <xf numFmtId="166" fontId="1" fillId="0" borderId="0" xfId="0" applyNumberFormat="1" applyFont="1" applyFill="1" applyAlignment="1">
      <alignment vertical="top"/>
    </xf>
    <xf numFmtId="4" fontId="0" fillId="0" borderId="0" xfId="0" applyNumberFormat="1" applyFill="1" applyAlignment="1">
      <alignment vertical="top"/>
    </xf>
    <xf numFmtId="165" fontId="2" fillId="0" borderId="0" xfId="2" applyNumberFormat="1" applyFont="1" applyFill="1" applyAlignment="1">
      <alignment vertical="top"/>
    </xf>
    <xf numFmtId="165" fontId="1" fillId="0" borderId="0" xfId="2" applyNumberFormat="1" applyFont="1" applyFill="1" applyAlignment="1">
      <alignment vertical="top"/>
    </xf>
    <xf numFmtId="165" fontId="0" fillId="0" borderId="0" xfId="0" applyNumberFormat="1" applyFill="1" applyAlignment="1">
      <alignment vertical="top"/>
    </xf>
    <xf numFmtId="0" fontId="4" fillId="0" borderId="0" xfId="0" applyFont="1" applyFill="1" applyAlignment="1">
      <alignment vertical="top" wrapText="1"/>
    </xf>
    <xf numFmtId="164" fontId="2" fillId="0" borderId="0" xfId="2" applyNumberFormat="1" applyFont="1" applyFill="1" applyAlignment="1">
      <alignment vertical="top"/>
    </xf>
    <xf numFmtId="164" fontId="1" fillId="0" borderId="0" xfId="2" applyNumberFormat="1" applyFont="1" applyFill="1" applyAlignment="1">
      <alignment vertical="top"/>
    </xf>
    <xf numFmtId="0" fontId="0" fillId="0" borderId="0" xfId="0" applyFill="1" applyAlignment="1">
      <alignment horizontal="left" vertical="top" wrapText="1"/>
    </xf>
    <xf numFmtId="37" fontId="2" fillId="0" borderId="0" xfId="0" applyNumberFormat="1" applyFont="1" applyFill="1" applyAlignment="1">
      <alignment vertical="top"/>
    </xf>
    <xf numFmtId="37" fontId="1" fillId="0" borderId="0" xfId="0" applyNumberFormat="1" applyFont="1" applyFill="1" applyAlignment="1">
      <alignment vertical="top"/>
    </xf>
    <xf numFmtId="37" fontId="0" fillId="0" borderId="0" xfId="0" applyNumberFormat="1" applyFill="1" applyAlignment="1">
      <alignment vertical="top"/>
    </xf>
    <xf numFmtId="37" fontId="2" fillId="0" borderId="2" xfId="0" applyNumberFormat="1" applyFont="1" applyFill="1" applyBorder="1" applyAlignment="1">
      <alignment vertical="top"/>
    </xf>
    <xf numFmtId="37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165" fontId="2" fillId="0" borderId="4" xfId="2" applyNumberFormat="1" applyFont="1" applyFill="1" applyBorder="1" applyAlignment="1">
      <alignment vertical="top"/>
    </xf>
    <xf numFmtId="165" fontId="1" fillId="0" borderId="4" xfId="2" applyNumberFormat="1" applyFont="1" applyFill="1" applyBorder="1" applyAlignment="1">
      <alignment vertical="top"/>
    </xf>
    <xf numFmtId="37" fontId="2" fillId="0" borderId="6" xfId="0" applyNumberFormat="1" applyFont="1" applyFill="1" applyBorder="1" applyAlignment="1">
      <alignment vertical="top"/>
    </xf>
    <xf numFmtId="37" fontId="1" fillId="0" borderId="6" xfId="0" applyNumberFormat="1" applyFont="1" applyFill="1" applyBorder="1" applyAlignment="1">
      <alignment vertical="top"/>
    </xf>
    <xf numFmtId="41" fontId="4" fillId="0" borderId="0" xfId="1" applyNumberFormat="1" applyFont="1" applyAlignment="1">
      <alignment horizontal="right" vertical="top"/>
    </xf>
    <xf numFmtId="41" fontId="1" fillId="0" borderId="0" xfId="1" applyNumberFormat="1" applyFont="1" applyAlignment="1">
      <alignment horizontal="right" vertical="top"/>
    </xf>
    <xf numFmtId="43" fontId="0" fillId="0" borderId="0" xfId="1" applyFont="1" applyFill="1" applyAlignment="1">
      <alignment vertical="top"/>
    </xf>
    <xf numFmtId="43" fontId="2" fillId="0" borderId="0" xfId="1" applyFont="1" applyFill="1" applyAlignment="1">
      <alignment vertical="top"/>
    </xf>
    <xf numFmtId="43" fontId="1" fillId="0" borderId="0" xfId="1" applyFont="1" applyFill="1" applyAlignment="1">
      <alignment vertical="top"/>
    </xf>
    <xf numFmtId="37" fontId="2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37" fontId="1" fillId="0" borderId="0" xfId="0" applyNumberFormat="1" applyFont="1" applyFill="1" applyBorder="1" applyAlignment="1">
      <alignment vertical="top"/>
    </xf>
    <xf numFmtId="37" fontId="0" fillId="0" borderId="0" xfId="0" applyNumberFormat="1" applyFill="1" applyBorder="1" applyAlignment="1">
      <alignment vertical="top"/>
    </xf>
    <xf numFmtId="37" fontId="2" fillId="0" borderId="3" xfId="0" applyNumberFormat="1" applyFont="1" applyFill="1" applyBorder="1" applyAlignment="1">
      <alignment vertical="top"/>
    </xf>
    <xf numFmtId="37" fontId="1" fillId="0" borderId="3" xfId="0" applyNumberFormat="1" applyFont="1" applyFill="1" applyBorder="1" applyAlignment="1">
      <alignment vertical="top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horizontal="left" vertical="top" wrapText="1" indent="3"/>
    </xf>
    <xf numFmtId="37" fontId="1" fillId="0" borderId="0" xfId="1" applyNumberFormat="1" applyFont="1" applyFill="1"/>
    <xf numFmtId="0" fontId="1" fillId="0" borderId="0" xfId="0" applyFont="1" applyFill="1" applyBorder="1"/>
    <xf numFmtId="167" fontId="1" fillId="0" borderId="0" xfId="3" applyNumberFormat="1" applyFont="1"/>
    <xf numFmtId="37" fontId="1" fillId="0" borderId="0" xfId="0" applyNumberFormat="1" applyFont="1"/>
    <xf numFmtId="39" fontId="1" fillId="0" borderId="0" xfId="0" applyNumberFormat="1" applyFont="1"/>
    <xf numFmtId="168" fontId="1" fillId="0" borderId="0" xfId="1" applyNumberFormat="1" applyFont="1"/>
    <xf numFmtId="6" fontId="1" fillId="0" borderId="0" xfId="0" applyNumberFormat="1" applyFont="1"/>
    <xf numFmtId="3" fontId="1" fillId="0" borderId="0" xfId="0" applyNumberFormat="1" applyFont="1"/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6" fontId="4" fillId="0" borderId="0" xfId="0" applyNumberFormat="1" applyFont="1"/>
    <xf numFmtId="166" fontId="0" fillId="0" borderId="0" xfId="0" applyNumberFormat="1"/>
    <xf numFmtId="166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30"/>
  <sheetViews>
    <sheetView tabSelected="1" workbookViewId="0">
      <selection activeCell="B5" sqref="B5"/>
    </sheetView>
  </sheetViews>
  <sheetFormatPr defaultRowHeight="12.75" x14ac:dyDescent="0.2"/>
  <cols>
    <col min="1" max="1" width="4.42578125" customWidth="1"/>
    <col min="5" max="5" width="18.85546875" customWidth="1"/>
    <col min="6" max="6" width="10.28515625" style="1" bestFit="1" customWidth="1"/>
    <col min="7" max="7" width="2.28515625" customWidth="1"/>
    <col min="8" max="8" width="10.28515625" style="1" bestFit="1" customWidth="1"/>
    <col min="9" max="9" width="2.28515625" customWidth="1"/>
    <col min="10" max="10" width="10.28515625" style="1" bestFit="1" customWidth="1"/>
  </cols>
  <sheetData>
    <row r="1" spans="1:12" x14ac:dyDescent="0.2">
      <c r="A1" s="4" t="s">
        <v>52</v>
      </c>
    </row>
    <row r="2" spans="1:12" ht="18" x14ac:dyDescent="0.25">
      <c r="A2" s="13" t="s">
        <v>0</v>
      </c>
    </row>
    <row r="3" spans="1:12" x14ac:dyDescent="0.2">
      <c r="A3" t="s">
        <v>81</v>
      </c>
    </row>
    <row r="5" spans="1:12" x14ac:dyDescent="0.2">
      <c r="F5" s="3">
        <v>2012</v>
      </c>
      <c r="H5" s="161">
        <v>2011</v>
      </c>
      <c r="J5" s="89">
        <v>2010</v>
      </c>
    </row>
    <row r="6" spans="1:12" x14ac:dyDescent="0.2">
      <c r="H6" s="162"/>
      <c r="J6" s="6"/>
    </row>
    <row r="7" spans="1:12" x14ac:dyDescent="0.2">
      <c r="A7" t="s">
        <v>1</v>
      </c>
      <c r="F7" s="33">
        <v>17085</v>
      </c>
      <c r="H7" s="163">
        <v>16734</v>
      </c>
      <c r="J7" s="35">
        <v>15564</v>
      </c>
    </row>
    <row r="8" spans="1:12" x14ac:dyDescent="0.2">
      <c r="A8" t="s">
        <v>2</v>
      </c>
      <c r="F8" s="36">
        <v>7153</v>
      </c>
      <c r="H8" s="164">
        <v>7144</v>
      </c>
      <c r="J8" s="37">
        <v>6360</v>
      </c>
    </row>
    <row r="9" spans="1:12" x14ac:dyDescent="0.2">
      <c r="B9" t="s">
        <v>3</v>
      </c>
      <c r="F9" s="38">
        <f>F7-F8</f>
        <v>9932</v>
      </c>
      <c r="H9" s="165">
        <f>H7-H8</f>
        <v>9590</v>
      </c>
      <c r="J9" s="39">
        <v>9204</v>
      </c>
      <c r="L9" s="2"/>
    </row>
    <row r="10" spans="1:12" x14ac:dyDescent="0.2">
      <c r="F10" s="38"/>
      <c r="H10" s="165"/>
      <c r="J10" s="39"/>
    </row>
    <row r="11" spans="1:12" x14ac:dyDescent="0.2">
      <c r="A11" t="s">
        <v>4</v>
      </c>
      <c r="F11" s="38">
        <v>5930</v>
      </c>
      <c r="H11" s="165">
        <v>5758</v>
      </c>
      <c r="J11" s="39">
        <v>5414</v>
      </c>
    </row>
    <row r="12" spans="1:12" x14ac:dyDescent="0.2">
      <c r="A12" t="s">
        <v>82</v>
      </c>
      <c r="F12" s="36">
        <v>113</v>
      </c>
      <c r="H12" s="164">
        <v>-9</v>
      </c>
      <c r="J12" s="37">
        <v>301</v>
      </c>
    </row>
    <row r="13" spans="1:12" x14ac:dyDescent="0.2">
      <c r="B13" t="s">
        <v>76</v>
      </c>
      <c r="F13" s="38">
        <f>F9-F11-F12</f>
        <v>3889</v>
      </c>
      <c r="H13" s="165">
        <f>H9-H11-H12</f>
        <v>3841</v>
      </c>
      <c r="J13" s="39">
        <v>3489</v>
      </c>
      <c r="L13" s="2"/>
    </row>
    <row r="14" spans="1:12" x14ac:dyDescent="0.2">
      <c r="F14" s="38"/>
      <c r="H14" s="165"/>
      <c r="J14" s="39"/>
    </row>
    <row r="15" spans="1:12" x14ac:dyDescent="0.2">
      <c r="A15" t="s">
        <v>5</v>
      </c>
      <c r="F15" s="36">
        <v>15</v>
      </c>
      <c r="H15" s="164">
        <v>52</v>
      </c>
      <c r="J15" s="37">
        <v>59</v>
      </c>
    </row>
    <row r="16" spans="1:12" x14ac:dyDescent="0.2">
      <c r="B16" t="s">
        <v>6</v>
      </c>
      <c r="F16" s="38">
        <v>3874</v>
      </c>
      <c r="H16" s="165">
        <v>3789</v>
      </c>
      <c r="J16" s="39">
        <v>3430</v>
      </c>
      <c r="L16" s="2"/>
    </row>
    <row r="17" spans="1:11" x14ac:dyDescent="0.2">
      <c r="F17" s="38"/>
      <c r="H17" s="165"/>
      <c r="J17" s="39"/>
    </row>
    <row r="18" spans="1:11" x14ac:dyDescent="0.2">
      <c r="A18" t="s">
        <v>7</v>
      </c>
      <c r="F18" s="36">
        <v>1243</v>
      </c>
      <c r="H18" s="164">
        <v>1235</v>
      </c>
      <c r="J18" s="37">
        <v>1117</v>
      </c>
    </row>
    <row r="19" spans="1:11" x14ac:dyDescent="0.2">
      <c r="B19" t="s">
        <v>102</v>
      </c>
      <c r="F19" s="40">
        <f>F16-F18</f>
        <v>2631</v>
      </c>
      <c r="H19" s="166">
        <f>H16-H18</f>
        <v>2554</v>
      </c>
      <c r="J19" s="41">
        <v>2313</v>
      </c>
    </row>
    <row r="20" spans="1:11" x14ac:dyDescent="0.2">
      <c r="F20" s="40"/>
      <c r="H20" s="166"/>
      <c r="J20" s="41"/>
    </row>
    <row r="21" spans="1:11" x14ac:dyDescent="0.2">
      <c r="A21" t="s">
        <v>103</v>
      </c>
      <c r="E21" s="65"/>
      <c r="F21" s="105">
        <v>159</v>
      </c>
      <c r="G21" s="65"/>
      <c r="H21" s="167">
        <v>123</v>
      </c>
      <c r="I21" s="65"/>
      <c r="J21" s="106">
        <v>110</v>
      </c>
      <c r="K21" s="65"/>
    </row>
    <row r="22" spans="1:11" ht="13.5" thickBot="1" x14ac:dyDescent="0.25">
      <c r="B22" t="s">
        <v>124</v>
      </c>
      <c r="E22" s="65"/>
      <c r="F22" s="108">
        <f>F19-F21</f>
        <v>2472</v>
      </c>
      <c r="G22" s="65"/>
      <c r="H22" s="168">
        <f>H19-H21</f>
        <v>2431</v>
      </c>
      <c r="I22" s="65"/>
      <c r="J22" s="109">
        <v>2203</v>
      </c>
      <c r="K22" s="65"/>
    </row>
    <row r="23" spans="1:11" ht="13.5" thickTop="1" x14ac:dyDescent="0.2">
      <c r="E23" s="65"/>
      <c r="F23" s="111"/>
      <c r="G23" s="65"/>
      <c r="H23" s="169"/>
      <c r="I23" s="65"/>
      <c r="J23" s="112"/>
      <c r="K23" s="65"/>
    </row>
    <row r="24" spans="1:11" ht="13.5" thickBot="1" x14ac:dyDescent="0.25">
      <c r="A24" t="s">
        <v>8</v>
      </c>
      <c r="E24" s="65"/>
      <c r="F24" s="113">
        <v>5.19</v>
      </c>
      <c r="G24" s="65"/>
      <c r="H24" s="170">
        <v>4.9800000000000004</v>
      </c>
      <c r="I24" s="65"/>
      <c r="J24" s="114">
        <v>4.45</v>
      </c>
      <c r="K24" s="65"/>
    </row>
    <row r="25" spans="1:11" ht="13.5" thickTop="1" x14ac:dyDescent="0.2">
      <c r="E25" s="65"/>
      <c r="F25" s="115"/>
      <c r="G25" s="65"/>
      <c r="H25" s="171"/>
      <c r="I25" s="65"/>
      <c r="J25" s="116"/>
      <c r="K25" s="65"/>
    </row>
    <row r="26" spans="1:11" ht="13.5" thickBot="1" x14ac:dyDescent="0.25">
      <c r="A26" t="s">
        <v>9</v>
      </c>
      <c r="E26" s="65"/>
      <c r="F26" s="113">
        <v>5.15</v>
      </c>
      <c r="G26" s="65"/>
      <c r="H26" s="170">
        <v>4.9400000000000004</v>
      </c>
      <c r="I26" s="65"/>
      <c r="J26" s="114">
        <v>4.3099999999999996</v>
      </c>
      <c r="K26" s="65"/>
    </row>
    <row r="27" spans="1:11" ht="13.5" thickTop="1" x14ac:dyDescent="0.2">
      <c r="E27" s="65"/>
      <c r="F27" s="86"/>
      <c r="G27" s="65"/>
      <c r="H27" s="86"/>
      <c r="I27" s="65"/>
      <c r="J27" s="86"/>
      <c r="K27" s="65"/>
    </row>
    <row r="28" spans="1:11" x14ac:dyDescent="0.2">
      <c r="B28" s="6" t="s">
        <v>123</v>
      </c>
      <c r="E28" s="65"/>
      <c r="F28" s="86"/>
      <c r="G28" s="65"/>
      <c r="H28" s="86"/>
      <c r="I28" s="65"/>
      <c r="J28" s="86"/>
      <c r="K28" s="65"/>
    </row>
    <row r="30" spans="1:11" x14ac:dyDescent="0.2">
      <c r="D30" t="s">
        <v>75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52"/>
  <sheetViews>
    <sheetView workbookViewId="0">
      <selection activeCell="I16" sqref="I16"/>
    </sheetView>
  </sheetViews>
  <sheetFormatPr defaultRowHeight="12.75" x14ac:dyDescent="0.2"/>
  <cols>
    <col min="1" max="1" width="3.85546875" style="182" customWidth="1"/>
    <col min="2" max="2" width="52" style="182" customWidth="1"/>
    <col min="3" max="3" width="4.85546875" style="182" customWidth="1"/>
    <col min="4" max="4" width="10.28515625" style="182" customWidth="1"/>
    <col min="5" max="5" width="3.28515625" style="182" customWidth="1"/>
    <col min="6" max="6" width="10.28515625" style="183" customWidth="1"/>
    <col min="7" max="7" width="3.28515625" style="182" customWidth="1"/>
    <col min="8" max="16384" width="9.140625" style="182"/>
  </cols>
  <sheetData>
    <row r="1" spans="1:7" x14ac:dyDescent="0.2">
      <c r="A1" s="181" t="s">
        <v>52</v>
      </c>
    </row>
    <row r="2" spans="1:7" ht="18" x14ac:dyDescent="0.2">
      <c r="A2" s="184" t="s">
        <v>10</v>
      </c>
    </row>
    <row r="3" spans="1:7" ht="15" customHeight="1" x14ac:dyDescent="0.2">
      <c r="A3" s="185" t="s">
        <v>80</v>
      </c>
    </row>
    <row r="4" spans="1:7" ht="15" customHeight="1" x14ac:dyDescent="0.2">
      <c r="A4" s="184"/>
    </row>
    <row r="5" spans="1:7" x14ac:dyDescent="0.2">
      <c r="D5" s="186">
        <v>2012</v>
      </c>
      <c r="F5" s="187">
        <v>2011</v>
      </c>
      <c r="G5" s="188"/>
    </row>
    <row r="6" spans="1:7" x14ac:dyDescent="0.2">
      <c r="A6" s="189" t="s">
        <v>11</v>
      </c>
    </row>
    <row r="7" spans="1:7" x14ac:dyDescent="0.2">
      <c r="A7" s="182" t="s">
        <v>12</v>
      </c>
      <c r="D7" s="190"/>
      <c r="F7" s="191"/>
    </row>
    <row r="8" spans="1:7" x14ac:dyDescent="0.2">
      <c r="B8" s="182" t="s">
        <v>13</v>
      </c>
      <c r="C8" s="192"/>
      <c r="D8" s="193">
        <v>884</v>
      </c>
      <c r="E8" s="192"/>
      <c r="F8" s="194">
        <v>878</v>
      </c>
      <c r="G8" s="195"/>
    </row>
    <row r="9" spans="1:7" x14ac:dyDescent="0.2">
      <c r="B9" s="196" t="s">
        <v>158</v>
      </c>
      <c r="C9" s="192"/>
      <c r="D9" s="197"/>
      <c r="E9" s="192"/>
      <c r="F9" s="198"/>
      <c r="G9" s="192"/>
    </row>
    <row r="10" spans="1:7" x14ac:dyDescent="0.2">
      <c r="B10" s="199" t="s">
        <v>105</v>
      </c>
      <c r="D10" s="200">
        <v>1668</v>
      </c>
      <c r="F10" s="201">
        <v>1675</v>
      </c>
      <c r="G10" s="202"/>
    </row>
    <row r="11" spans="1:7" x14ac:dyDescent="0.2">
      <c r="A11" s="192"/>
      <c r="B11" s="182" t="s">
        <v>14</v>
      </c>
      <c r="D11" s="200">
        <v>1365</v>
      </c>
      <c r="F11" s="201">
        <v>1327</v>
      </c>
      <c r="G11" s="202"/>
    </row>
    <row r="12" spans="1:7" x14ac:dyDescent="0.2">
      <c r="B12" s="182" t="s">
        <v>15</v>
      </c>
      <c r="D12" s="203">
        <v>639</v>
      </c>
      <c r="F12" s="204">
        <v>522</v>
      </c>
      <c r="G12" s="202"/>
    </row>
    <row r="13" spans="1:7" x14ac:dyDescent="0.2">
      <c r="B13" s="205" t="s">
        <v>69</v>
      </c>
      <c r="D13" s="200">
        <f>SUM(D8:D12)</f>
        <v>4556</v>
      </c>
      <c r="F13" s="201">
        <f>SUM(F8:F12)</f>
        <v>4402</v>
      </c>
      <c r="G13" s="202"/>
    </row>
    <row r="14" spans="1:7" x14ac:dyDescent="0.2">
      <c r="D14" s="200"/>
      <c r="F14" s="201"/>
      <c r="G14" s="202"/>
    </row>
    <row r="15" spans="1:7" x14ac:dyDescent="0.2">
      <c r="A15" s="182" t="s">
        <v>16</v>
      </c>
      <c r="D15" s="200">
        <v>3842</v>
      </c>
      <c r="F15" s="201">
        <v>3668</v>
      </c>
      <c r="G15" s="202"/>
    </row>
    <row r="16" spans="1:7" x14ac:dyDescent="0.2">
      <c r="A16" s="182" t="s">
        <v>90</v>
      </c>
      <c r="D16" s="200">
        <v>2500</v>
      </c>
      <c r="F16" s="201">
        <v>2494</v>
      </c>
      <c r="G16" s="202"/>
    </row>
    <row r="17" spans="1:7" x14ac:dyDescent="0.2">
      <c r="A17" s="182" t="s">
        <v>78</v>
      </c>
      <c r="D17" s="200">
        <v>1499</v>
      </c>
      <c r="F17" s="201">
        <v>1504</v>
      </c>
      <c r="G17" s="202"/>
    </row>
    <row r="18" spans="1:7" x14ac:dyDescent="0.2">
      <c r="A18" s="182" t="s">
        <v>26</v>
      </c>
      <c r="D18" s="200">
        <v>92</v>
      </c>
      <c r="F18" s="201">
        <v>115</v>
      </c>
      <c r="G18" s="202"/>
    </row>
    <row r="19" spans="1:7" x14ac:dyDescent="0.2">
      <c r="A19" s="182" t="s">
        <v>17</v>
      </c>
      <c r="D19" s="200">
        <v>905</v>
      </c>
      <c r="F19" s="201">
        <v>541</v>
      </c>
      <c r="G19" s="202"/>
    </row>
    <row r="20" spans="1:7" ht="13.5" thickBot="1" x14ac:dyDescent="0.25">
      <c r="B20" s="182" t="s">
        <v>79</v>
      </c>
      <c r="D20" s="206">
        <f>SUM(D13:D19)</f>
        <v>13394</v>
      </c>
      <c r="F20" s="207">
        <f>SUM(F13:F19)</f>
        <v>12724</v>
      </c>
      <c r="G20" s="195"/>
    </row>
    <row r="21" spans="1:7" ht="13.5" thickTop="1" x14ac:dyDescent="0.2">
      <c r="D21" s="190"/>
      <c r="F21" s="191"/>
    </row>
    <row r="22" spans="1:7" x14ac:dyDescent="0.2">
      <c r="A22" s="189" t="s">
        <v>18</v>
      </c>
      <c r="D22" s="190"/>
      <c r="F22" s="191"/>
    </row>
    <row r="23" spans="1:7" x14ac:dyDescent="0.2">
      <c r="A23" s="182" t="s">
        <v>19</v>
      </c>
      <c r="D23" s="190"/>
      <c r="F23" s="191"/>
    </row>
    <row r="24" spans="1:7" x14ac:dyDescent="0.2">
      <c r="B24" s="182" t="s">
        <v>20</v>
      </c>
      <c r="D24" s="193">
        <v>54</v>
      </c>
      <c r="F24" s="194">
        <v>34</v>
      </c>
      <c r="G24" s="195"/>
    </row>
    <row r="25" spans="1:7" x14ac:dyDescent="0.2">
      <c r="B25" s="182" t="s">
        <v>21</v>
      </c>
      <c r="D25" s="200">
        <v>250</v>
      </c>
      <c r="F25" s="201">
        <v>346</v>
      </c>
      <c r="G25" s="202"/>
    </row>
    <row r="26" spans="1:7" x14ac:dyDescent="0.2">
      <c r="B26" s="182" t="s">
        <v>22</v>
      </c>
      <c r="D26" s="200">
        <v>1290</v>
      </c>
      <c r="F26" s="201">
        <v>1244</v>
      </c>
      <c r="G26" s="202"/>
    </row>
    <row r="27" spans="1:7" x14ac:dyDescent="0.2">
      <c r="B27" s="182" t="s">
        <v>23</v>
      </c>
      <c r="D27" s="200">
        <v>254</v>
      </c>
      <c r="F27" s="201">
        <v>392</v>
      </c>
      <c r="G27" s="202"/>
    </row>
    <row r="28" spans="1:7" x14ac:dyDescent="0.2">
      <c r="B28" s="182" t="s">
        <v>24</v>
      </c>
      <c r="D28" s="203">
        <v>1888</v>
      </c>
      <c r="F28" s="204">
        <v>1700</v>
      </c>
      <c r="G28" s="202"/>
    </row>
    <row r="29" spans="1:7" x14ac:dyDescent="0.2">
      <c r="B29" s="205" t="s">
        <v>68</v>
      </c>
      <c r="D29" s="200">
        <f>SUM(D24:D28)</f>
        <v>3736</v>
      </c>
      <c r="F29" s="201">
        <f>SUM(F24:F28)</f>
        <v>3716</v>
      </c>
      <c r="G29" s="202"/>
    </row>
    <row r="30" spans="1:7" x14ac:dyDescent="0.2">
      <c r="D30" s="200"/>
      <c r="F30" s="201"/>
      <c r="G30" s="202"/>
    </row>
    <row r="31" spans="1:7" x14ac:dyDescent="0.2">
      <c r="A31" s="182" t="s">
        <v>25</v>
      </c>
      <c r="D31" s="200">
        <v>4926</v>
      </c>
      <c r="F31" s="201">
        <v>4430</v>
      </c>
      <c r="G31" s="202"/>
    </row>
    <row r="32" spans="1:7" x14ac:dyDescent="0.2">
      <c r="A32" s="182" t="s">
        <v>26</v>
      </c>
      <c r="D32" s="200">
        <v>293</v>
      </c>
      <c r="F32" s="201">
        <v>252</v>
      </c>
      <c r="G32" s="202"/>
    </row>
    <row r="33" spans="1:7" x14ac:dyDescent="0.2">
      <c r="A33" s="182" t="s">
        <v>27</v>
      </c>
      <c r="D33" s="200">
        <v>2049</v>
      </c>
      <c r="F33" s="201">
        <v>1785</v>
      </c>
      <c r="G33" s="202"/>
    </row>
    <row r="34" spans="1:7" x14ac:dyDescent="0.2">
      <c r="B34" s="205" t="s">
        <v>89</v>
      </c>
      <c r="D34" s="208">
        <f>SUM(D29:D33)</f>
        <v>11004</v>
      </c>
      <c r="F34" s="209">
        <f>SUM(F29:F33)</f>
        <v>10183</v>
      </c>
      <c r="G34" s="202"/>
    </row>
    <row r="35" spans="1:7" x14ac:dyDescent="0.2">
      <c r="B35" s="205"/>
    </row>
    <row r="36" spans="1:7" x14ac:dyDescent="0.2">
      <c r="A36" s="182" t="s">
        <v>91</v>
      </c>
      <c r="B36" s="205"/>
      <c r="D36" s="210">
        <v>0</v>
      </c>
      <c r="F36" s="211">
        <v>0</v>
      </c>
      <c r="G36" s="212"/>
    </row>
    <row r="37" spans="1:7" x14ac:dyDescent="0.2">
      <c r="D37" s="213"/>
      <c r="F37" s="214"/>
      <c r="G37" s="212"/>
    </row>
    <row r="38" spans="1:7" x14ac:dyDescent="0.2">
      <c r="A38" s="182" t="s">
        <v>28</v>
      </c>
      <c r="D38" s="190"/>
      <c r="F38" s="191"/>
    </row>
    <row r="39" spans="1:7" ht="12.75" customHeight="1" x14ac:dyDescent="0.2">
      <c r="B39" s="182" t="s">
        <v>29</v>
      </c>
      <c r="D39" s="200"/>
      <c r="F39" s="201"/>
      <c r="G39" s="202"/>
    </row>
    <row r="40" spans="1:7" ht="26.25" customHeight="1" x14ac:dyDescent="0.2">
      <c r="B40" s="199" t="s">
        <v>101</v>
      </c>
      <c r="D40" s="200">
        <v>733</v>
      </c>
      <c r="F40" s="201">
        <v>733</v>
      </c>
      <c r="G40" s="202"/>
    </row>
    <row r="41" spans="1:7" x14ac:dyDescent="0.2">
      <c r="B41" s="182" t="s">
        <v>30</v>
      </c>
      <c r="D41" s="200">
        <v>1551</v>
      </c>
      <c r="F41" s="201">
        <v>1336</v>
      </c>
      <c r="G41" s="202"/>
    </row>
    <row r="42" spans="1:7" x14ac:dyDescent="0.2">
      <c r="B42" s="182" t="s">
        <v>31</v>
      </c>
      <c r="D42" s="200">
        <v>16953</v>
      </c>
      <c r="F42" s="201">
        <v>15649</v>
      </c>
      <c r="G42" s="202"/>
    </row>
    <row r="43" spans="1:7" x14ac:dyDescent="0.2">
      <c r="B43" s="182" t="s">
        <v>121</v>
      </c>
      <c r="D43" s="215">
        <v>-2621</v>
      </c>
      <c r="E43" s="216"/>
      <c r="F43" s="217">
        <v>-2475</v>
      </c>
      <c r="G43" s="202"/>
    </row>
    <row r="44" spans="1:7" x14ac:dyDescent="0.2">
      <c r="B44" s="182" t="s">
        <v>32</v>
      </c>
      <c r="D44" s="215">
        <v>-41</v>
      </c>
      <c r="E44" s="216"/>
      <c r="F44" s="217">
        <v>-60</v>
      </c>
      <c r="G44" s="202"/>
    </row>
    <row r="45" spans="1:7" x14ac:dyDescent="0.2">
      <c r="B45" s="182" t="s">
        <v>33</v>
      </c>
      <c r="D45" s="203">
        <v>-14386</v>
      </c>
      <c r="F45" s="204">
        <v>-12808</v>
      </c>
      <c r="G45" s="202"/>
    </row>
    <row r="46" spans="1:7" ht="12.75" customHeight="1" x14ac:dyDescent="0.2">
      <c r="B46" s="222" t="s">
        <v>171</v>
      </c>
      <c r="D46" s="215">
        <v>2189</v>
      </c>
      <c r="F46" s="217">
        <v>2375</v>
      </c>
      <c r="G46" s="218"/>
    </row>
    <row r="47" spans="1:7" x14ac:dyDescent="0.2">
      <c r="B47" s="182" t="s">
        <v>104</v>
      </c>
      <c r="D47" s="203">
        <v>201</v>
      </c>
      <c r="F47" s="204">
        <v>166</v>
      </c>
      <c r="G47" s="202"/>
    </row>
    <row r="48" spans="1:7" x14ac:dyDescent="0.2">
      <c r="B48" s="205" t="s">
        <v>70</v>
      </c>
      <c r="D48" s="219">
        <f>SUM(D46:D47)</f>
        <v>2390</v>
      </c>
      <c r="F48" s="220">
        <f>SUM(F46:F47)</f>
        <v>2541</v>
      </c>
      <c r="G48" s="202"/>
    </row>
    <row r="49" spans="1:7" ht="13.5" thickBot="1" x14ac:dyDescent="0.25">
      <c r="B49" s="182" t="s">
        <v>87</v>
      </c>
      <c r="D49" s="206">
        <f>D34+D48</f>
        <v>13394</v>
      </c>
      <c r="F49" s="207">
        <f>F34+F48</f>
        <v>12724</v>
      </c>
      <c r="G49" s="195"/>
    </row>
    <row r="50" spans="1:7" ht="13.5" thickTop="1" x14ac:dyDescent="0.2"/>
    <row r="52" spans="1:7" x14ac:dyDescent="0.2">
      <c r="A52" s="221" t="s">
        <v>75</v>
      </c>
      <c r="B52" s="221"/>
      <c r="C52" s="221"/>
      <c r="D52" s="221"/>
      <c r="E52" s="221"/>
      <c r="F52" s="221"/>
      <c r="G52" s="221"/>
    </row>
  </sheetData>
  <mergeCells count="1">
    <mergeCell ref="A52:G52"/>
  </mergeCells>
  <phoneticPr fontId="8" type="noConversion"/>
  <pageMargins left="0.75" right="0.75" top="1" bottom="1" header="0.5" footer="0.5"/>
  <pageSetup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72"/>
  <sheetViews>
    <sheetView zoomScaleNormal="100" workbookViewId="0">
      <selection activeCell="R41" sqref="R41"/>
    </sheetView>
  </sheetViews>
  <sheetFormatPr defaultRowHeight="12.75" x14ac:dyDescent="0.2"/>
  <cols>
    <col min="1" max="1" width="2.7109375" style="65" customWidth="1"/>
    <col min="2" max="2" width="42" style="65" customWidth="1"/>
    <col min="3" max="3" width="9.85546875" style="65" bestFit="1" customWidth="1"/>
    <col min="4" max="4" width="1.28515625" style="67" customWidth="1"/>
    <col min="5" max="5" width="8.42578125" style="65" bestFit="1" customWidth="1"/>
    <col min="6" max="6" width="1.28515625" style="67" customWidth="1"/>
    <col min="7" max="7" width="9.140625" style="65"/>
    <col min="8" max="8" width="1.28515625" style="67" customWidth="1"/>
    <col min="9" max="9" width="12.85546875" style="65" bestFit="1" customWidth="1"/>
    <col min="10" max="10" width="1.28515625" style="67" customWidth="1"/>
    <col min="11" max="11" width="10.5703125" style="67" customWidth="1"/>
    <col min="12" max="12" width="1.28515625" style="67" customWidth="1"/>
    <col min="13" max="13" width="9.7109375" style="65" bestFit="1" customWidth="1"/>
    <col min="14" max="14" width="1.28515625" style="67" customWidth="1"/>
    <col min="15" max="15" width="17.28515625" style="67" bestFit="1" customWidth="1"/>
    <col min="16" max="17" width="1.28515625" style="67" customWidth="1"/>
    <col min="18" max="18" width="12.7109375" style="65" bestFit="1" customWidth="1"/>
    <col min="19" max="19" width="15.42578125" style="65" bestFit="1" customWidth="1"/>
    <col min="20" max="20" width="1.28515625" style="67" customWidth="1"/>
    <col min="21" max="21" width="15.28515625" style="65" bestFit="1" customWidth="1"/>
    <col min="22" max="16384" width="9.140625" style="65"/>
  </cols>
  <sheetData>
    <row r="1" spans="1:23" x14ac:dyDescent="0.2">
      <c r="A1" s="68" t="s">
        <v>107</v>
      </c>
    </row>
    <row r="2" spans="1:23" ht="18" x14ac:dyDescent="0.25">
      <c r="A2" s="69" t="s">
        <v>106</v>
      </c>
    </row>
    <row r="3" spans="1:23" ht="18" x14ac:dyDescent="0.25">
      <c r="A3" s="69"/>
    </row>
    <row r="4" spans="1:23" x14ac:dyDescent="0.2">
      <c r="B4" s="122"/>
      <c r="C4" s="156" t="s">
        <v>129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R4" s="101" t="s">
        <v>123</v>
      </c>
      <c r="S4" s="123"/>
      <c r="U4" s="123"/>
      <c r="V4" s="67"/>
      <c r="W4" s="67"/>
    </row>
    <row r="5" spans="1:23" s="25" customFormat="1" x14ac:dyDescent="0.2">
      <c r="B5" s="157"/>
      <c r="D5" s="71"/>
      <c r="F5" s="71"/>
      <c r="G5" s="102" t="s">
        <v>36</v>
      </c>
      <c r="H5" s="71"/>
      <c r="I5" s="102"/>
      <c r="J5" s="71"/>
      <c r="K5" s="102"/>
      <c r="L5" s="71"/>
      <c r="M5" s="102"/>
      <c r="N5" s="71"/>
      <c r="O5" s="102" t="s">
        <v>117</v>
      </c>
      <c r="P5" s="71"/>
      <c r="Q5" s="71"/>
      <c r="R5" s="102"/>
      <c r="S5" s="120"/>
      <c r="T5" s="71"/>
      <c r="U5" s="120"/>
      <c r="V5" s="71"/>
      <c r="W5" s="71"/>
    </row>
    <row r="6" spans="1:23" s="25" customFormat="1" x14ac:dyDescent="0.2">
      <c r="B6" s="157"/>
      <c r="C6" s="102" t="s">
        <v>108</v>
      </c>
      <c r="D6" s="71"/>
      <c r="E6" s="102" t="s">
        <v>114</v>
      </c>
      <c r="F6" s="71"/>
      <c r="G6" s="122" t="s">
        <v>110</v>
      </c>
      <c r="H6" s="71"/>
      <c r="I6" s="122" t="s">
        <v>111</v>
      </c>
      <c r="J6" s="71"/>
      <c r="K6" s="102" t="s">
        <v>115</v>
      </c>
      <c r="L6" s="71"/>
      <c r="M6" s="102" t="s">
        <v>38</v>
      </c>
      <c r="N6" s="71"/>
      <c r="O6" s="124" t="s">
        <v>118</v>
      </c>
      <c r="P6" s="71"/>
      <c r="Q6" s="71"/>
      <c r="R6" s="102" t="s">
        <v>137</v>
      </c>
      <c r="T6" s="71"/>
      <c r="V6" s="71"/>
      <c r="W6" s="71"/>
    </row>
    <row r="7" spans="1:23" s="25" customFormat="1" x14ac:dyDescent="0.2">
      <c r="B7" s="157"/>
      <c r="C7" s="118" t="s">
        <v>109</v>
      </c>
      <c r="D7" s="71"/>
      <c r="E7" s="118" t="s">
        <v>109</v>
      </c>
      <c r="F7" s="71"/>
      <c r="G7" s="125" t="s">
        <v>37</v>
      </c>
      <c r="H7" s="71"/>
      <c r="I7" s="125" t="s">
        <v>112</v>
      </c>
      <c r="J7" s="71"/>
      <c r="K7" s="118" t="s">
        <v>109</v>
      </c>
      <c r="L7" s="71"/>
      <c r="M7" s="126" t="s">
        <v>39</v>
      </c>
      <c r="N7" s="71"/>
      <c r="O7" s="118" t="s">
        <v>116</v>
      </c>
      <c r="P7" s="71"/>
      <c r="Q7" s="71"/>
      <c r="R7" s="126" t="s">
        <v>138</v>
      </c>
      <c r="T7" s="71"/>
      <c r="V7" s="71"/>
      <c r="W7" s="71"/>
    </row>
    <row r="8" spans="1:23" s="25" customFormat="1" x14ac:dyDescent="0.2">
      <c r="B8" s="157"/>
      <c r="D8" s="71"/>
      <c r="E8" s="124"/>
      <c r="F8" s="71"/>
      <c r="H8" s="71"/>
      <c r="J8" s="71"/>
      <c r="K8" s="124"/>
      <c r="L8" s="71"/>
      <c r="M8" s="124"/>
      <c r="N8" s="71"/>
      <c r="O8" s="124"/>
      <c r="P8" s="71"/>
      <c r="Q8" s="71"/>
      <c r="R8" s="102"/>
      <c r="T8" s="71"/>
      <c r="V8" s="71"/>
      <c r="W8" s="71"/>
    </row>
    <row r="9" spans="1:23" s="25" customFormat="1" x14ac:dyDescent="0.2">
      <c r="B9" s="157"/>
      <c r="D9" s="71"/>
      <c r="E9" s="124"/>
      <c r="F9" s="71"/>
      <c r="H9" s="71"/>
      <c r="J9" s="71"/>
      <c r="K9" s="124"/>
      <c r="L9" s="71"/>
      <c r="M9" s="124"/>
      <c r="N9" s="71"/>
      <c r="O9" s="124"/>
      <c r="P9" s="71"/>
      <c r="Q9" s="71"/>
      <c r="R9" s="102"/>
      <c r="T9" s="71"/>
      <c r="V9" s="71"/>
      <c r="W9" s="71"/>
    </row>
    <row r="10" spans="1:23" s="25" customFormat="1" x14ac:dyDescent="0.2">
      <c r="B10" s="153" t="s">
        <v>165</v>
      </c>
      <c r="C10" s="128">
        <v>169</v>
      </c>
      <c r="D10" s="129"/>
      <c r="E10" s="128">
        <v>733</v>
      </c>
      <c r="F10" s="129"/>
      <c r="G10" s="130">
        <v>1764</v>
      </c>
      <c r="H10" s="129"/>
      <c r="I10" s="130">
        <v>-133</v>
      </c>
      <c r="J10" s="129"/>
      <c r="K10" s="128">
        <v>-10478</v>
      </c>
      <c r="L10" s="129"/>
      <c r="M10" s="128">
        <v>13157</v>
      </c>
      <c r="N10" s="129"/>
      <c r="O10" s="128">
        <v>-2096</v>
      </c>
      <c r="P10" s="129"/>
      <c r="Q10" s="129"/>
      <c r="R10" s="128">
        <v>141</v>
      </c>
      <c r="T10" s="71"/>
      <c r="V10" s="71"/>
      <c r="W10" s="71"/>
    </row>
    <row r="11" spans="1:23" s="25" customFormat="1" x14ac:dyDescent="0.2">
      <c r="B11" s="127" t="s">
        <v>113</v>
      </c>
      <c r="C11" s="131"/>
      <c r="D11" s="71"/>
      <c r="E11" s="131"/>
      <c r="F11" s="71"/>
      <c r="G11" s="131"/>
      <c r="H11" s="71"/>
      <c r="I11" s="131"/>
      <c r="J11" s="71"/>
      <c r="K11" s="131"/>
      <c r="L11" s="71"/>
      <c r="M11" s="132">
        <v>2203</v>
      </c>
      <c r="N11" s="71"/>
      <c r="O11" s="131"/>
      <c r="P11" s="71"/>
      <c r="Q11" s="71"/>
      <c r="R11" s="132">
        <v>110</v>
      </c>
      <c r="T11" s="71"/>
      <c r="V11" s="71"/>
      <c r="W11" s="71"/>
    </row>
    <row r="12" spans="1:23" s="25" customFormat="1" x14ac:dyDescent="0.2">
      <c r="B12" s="127" t="s">
        <v>130</v>
      </c>
      <c r="C12" s="131"/>
      <c r="D12" s="71"/>
      <c r="E12" s="131"/>
      <c r="F12" s="71"/>
      <c r="G12" s="131"/>
      <c r="H12" s="71"/>
      <c r="I12" s="131"/>
      <c r="J12" s="71"/>
      <c r="K12" s="131"/>
      <c r="L12" s="71"/>
      <c r="M12" s="132"/>
      <c r="N12" s="71"/>
      <c r="O12" s="132">
        <v>-19</v>
      </c>
      <c r="P12" s="71"/>
      <c r="Q12" s="71"/>
      <c r="R12" s="132">
        <v>2</v>
      </c>
      <c r="T12" s="71"/>
      <c r="V12" s="71"/>
      <c r="W12" s="71"/>
    </row>
    <row r="13" spans="1:23" s="25" customFormat="1" x14ac:dyDescent="0.2">
      <c r="B13" s="133" t="s">
        <v>34</v>
      </c>
      <c r="C13" s="131"/>
      <c r="D13" s="71"/>
      <c r="E13" s="131"/>
      <c r="F13" s="71"/>
      <c r="G13" s="131"/>
      <c r="H13" s="71"/>
      <c r="I13" s="131"/>
      <c r="J13" s="71"/>
      <c r="K13" s="131"/>
      <c r="L13" s="71"/>
      <c r="M13" s="132"/>
      <c r="N13" s="71"/>
      <c r="O13" s="132"/>
      <c r="P13" s="71"/>
      <c r="Q13" s="71"/>
      <c r="R13" s="132"/>
      <c r="T13" s="71"/>
      <c r="V13" s="71"/>
      <c r="W13" s="71"/>
    </row>
    <row r="14" spans="1:23" s="25" customFormat="1" ht="25.5" x14ac:dyDescent="0.2">
      <c r="B14" s="133" t="s">
        <v>131</v>
      </c>
      <c r="C14" s="131"/>
      <c r="D14" s="71"/>
      <c r="E14" s="131"/>
      <c r="F14" s="71"/>
      <c r="G14" s="131"/>
      <c r="H14" s="71"/>
      <c r="I14" s="131"/>
      <c r="J14" s="71"/>
      <c r="K14" s="131"/>
      <c r="L14" s="71"/>
      <c r="M14" s="132">
        <v>-34</v>
      </c>
      <c r="N14" s="71"/>
      <c r="O14" s="132"/>
      <c r="P14" s="71"/>
      <c r="Q14" s="71"/>
      <c r="R14" s="132"/>
      <c r="T14" s="71"/>
      <c r="V14" s="71"/>
      <c r="W14" s="71"/>
    </row>
    <row r="15" spans="1:23" s="25" customFormat="1" x14ac:dyDescent="0.2">
      <c r="B15" s="133" t="s">
        <v>132</v>
      </c>
      <c r="C15" s="131"/>
      <c r="D15" s="71"/>
      <c r="E15" s="131"/>
      <c r="F15" s="71"/>
      <c r="G15" s="131"/>
      <c r="H15" s="71"/>
      <c r="I15" s="131"/>
      <c r="J15" s="71"/>
      <c r="K15" s="131"/>
      <c r="L15" s="71"/>
      <c r="M15" s="132">
        <v>-997</v>
      </c>
      <c r="N15" s="71"/>
      <c r="O15" s="134"/>
      <c r="P15" s="71"/>
      <c r="Q15" s="71"/>
      <c r="R15" s="132"/>
      <c r="T15" s="71"/>
      <c r="V15" s="71"/>
      <c r="W15" s="71"/>
    </row>
    <row r="16" spans="1:23" s="25" customFormat="1" ht="25.5" x14ac:dyDescent="0.2">
      <c r="B16" s="127" t="s">
        <v>133</v>
      </c>
      <c r="C16" s="131"/>
      <c r="D16" s="71"/>
      <c r="E16" s="131"/>
      <c r="F16" s="71"/>
      <c r="G16" s="131"/>
      <c r="H16" s="71"/>
      <c r="I16" s="131"/>
      <c r="J16" s="71"/>
      <c r="K16" s="131"/>
      <c r="L16" s="71"/>
      <c r="M16" s="132"/>
      <c r="N16" s="71"/>
      <c r="O16" s="131"/>
      <c r="P16" s="71"/>
      <c r="Q16" s="71"/>
      <c r="R16" s="132">
        <v>-111</v>
      </c>
      <c r="T16" s="71"/>
      <c r="V16" s="71"/>
      <c r="W16" s="71"/>
    </row>
    <row r="17" spans="2:23" s="25" customFormat="1" x14ac:dyDescent="0.2">
      <c r="B17" s="127" t="s">
        <v>88</v>
      </c>
      <c r="C17" s="131"/>
      <c r="D17" s="71"/>
      <c r="E17" s="131"/>
      <c r="F17" s="71"/>
      <c r="G17" s="131">
        <v>121</v>
      </c>
      <c r="H17" s="71"/>
      <c r="I17" s="131"/>
      <c r="J17" s="71"/>
      <c r="K17" s="131"/>
      <c r="L17" s="71"/>
      <c r="M17" s="132"/>
      <c r="N17" s="132"/>
      <c r="O17" s="135"/>
      <c r="P17" s="135"/>
      <c r="Q17" s="135"/>
      <c r="R17" s="132"/>
      <c r="T17" s="71"/>
      <c r="V17" s="71"/>
      <c r="W17" s="71"/>
    </row>
    <row r="18" spans="2:23" s="25" customFormat="1" x14ac:dyDescent="0.2">
      <c r="B18" s="151" t="s">
        <v>134</v>
      </c>
      <c r="C18" s="131"/>
      <c r="D18" s="71"/>
      <c r="E18" s="131"/>
      <c r="F18" s="71"/>
      <c r="G18" s="131">
        <v>56</v>
      </c>
      <c r="H18" s="71"/>
      <c r="I18" s="131"/>
      <c r="J18" s="71"/>
      <c r="K18" s="131">
        <v>153</v>
      </c>
      <c r="L18" s="71"/>
      <c r="M18" s="132"/>
      <c r="N18" s="132"/>
      <c r="O18" s="135"/>
      <c r="P18" s="135"/>
      <c r="Q18" s="135"/>
      <c r="R18" s="132"/>
      <c r="T18" s="71"/>
      <c r="V18" s="71"/>
      <c r="W18" s="71"/>
    </row>
    <row r="19" spans="2:23" s="25" customFormat="1" x14ac:dyDescent="0.2">
      <c r="B19" s="151" t="s">
        <v>151</v>
      </c>
      <c r="C19" s="131"/>
      <c r="D19" s="71"/>
      <c r="E19" s="131"/>
      <c r="F19" s="71"/>
      <c r="G19" s="132">
        <v>-60</v>
      </c>
      <c r="H19" s="71"/>
      <c r="I19" s="132"/>
      <c r="J19" s="71"/>
      <c r="K19" s="132">
        <v>60</v>
      </c>
      <c r="L19" s="71"/>
      <c r="M19" s="132"/>
      <c r="N19" s="132"/>
      <c r="O19" s="135"/>
      <c r="P19" s="135"/>
      <c r="Q19" s="135"/>
      <c r="R19" s="132"/>
      <c r="T19" s="71"/>
      <c r="V19" s="71"/>
      <c r="W19" s="71"/>
    </row>
    <row r="20" spans="2:23" s="25" customFormat="1" x14ac:dyDescent="0.2">
      <c r="B20" s="127" t="s">
        <v>135</v>
      </c>
      <c r="C20" s="131"/>
      <c r="D20" s="71"/>
      <c r="E20" s="131"/>
      <c r="F20" s="71"/>
      <c r="K20" s="132">
        <v>-2020</v>
      </c>
      <c r="L20" s="71"/>
      <c r="M20" s="132"/>
      <c r="N20" s="132"/>
      <c r="O20" s="135"/>
      <c r="P20" s="135"/>
      <c r="Q20" s="135"/>
      <c r="R20" s="132"/>
      <c r="T20" s="71"/>
      <c r="V20" s="71"/>
      <c r="W20" s="71"/>
    </row>
    <row r="21" spans="2:23" s="25" customFormat="1" x14ac:dyDescent="0.2">
      <c r="B21" s="127" t="s">
        <v>136</v>
      </c>
      <c r="C21" s="132">
        <v>-169</v>
      </c>
      <c r="D21" s="71"/>
      <c r="E21" s="131"/>
      <c r="F21" s="71"/>
      <c r="G21" s="132">
        <v>-813</v>
      </c>
      <c r="H21" s="71"/>
      <c r="I21" s="132"/>
      <c r="J21" s="71"/>
      <c r="K21" s="132">
        <v>982</v>
      </c>
      <c r="L21" s="71"/>
      <c r="M21" s="132"/>
      <c r="N21" s="132"/>
      <c r="O21" s="135"/>
      <c r="P21" s="135"/>
      <c r="Q21" s="135"/>
      <c r="R21" s="132"/>
      <c r="T21" s="71"/>
      <c r="V21" s="71"/>
      <c r="W21" s="71"/>
    </row>
    <row r="22" spans="2:23" s="25" customFormat="1" x14ac:dyDescent="0.2">
      <c r="B22" s="127" t="s">
        <v>35</v>
      </c>
      <c r="C22" s="131"/>
      <c r="D22" s="71"/>
      <c r="E22" s="131"/>
      <c r="F22" s="71"/>
      <c r="G22" s="132">
        <v>64</v>
      </c>
      <c r="H22" s="71"/>
      <c r="I22" s="132">
        <v>34</v>
      </c>
      <c r="J22" s="71"/>
      <c r="K22" s="132">
        <v>-2</v>
      </c>
      <c r="L22" s="71"/>
      <c r="M22" s="132"/>
      <c r="N22" s="132"/>
      <c r="O22" s="135"/>
      <c r="P22" s="135"/>
      <c r="Q22" s="135"/>
      <c r="R22" s="132"/>
      <c r="T22" s="71"/>
      <c r="V22" s="71"/>
      <c r="W22" s="71"/>
    </row>
    <row r="23" spans="2:23" s="25" customFormat="1" x14ac:dyDescent="0.2">
      <c r="B23" s="153" t="s">
        <v>166</v>
      </c>
      <c r="C23" s="136">
        <f>SUM(C10:C22)</f>
        <v>0</v>
      </c>
      <c r="D23" s="128"/>
      <c r="E23" s="136">
        <f>SUM(E10:E22)</f>
        <v>733</v>
      </c>
      <c r="F23" s="128"/>
      <c r="G23" s="136">
        <f>SUM(G10:G22)</f>
        <v>1132</v>
      </c>
      <c r="H23" s="128"/>
      <c r="I23" s="136">
        <f>SUM(I10:I22)</f>
        <v>-99</v>
      </c>
      <c r="J23" s="128"/>
      <c r="K23" s="136">
        <f>SUM(K10:K22)</f>
        <v>-11305</v>
      </c>
      <c r="L23" s="128"/>
      <c r="M23" s="136">
        <f>SUM(M10:M22)</f>
        <v>14329</v>
      </c>
      <c r="N23" s="128"/>
      <c r="O23" s="136">
        <f>SUM(O10:O22)</f>
        <v>-2115</v>
      </c>
      <c r="P23" s="128"/>
      <c r="Q23" s="128"/>
      <c r="R23" s="136">
        <f>SUM(R10:R22)</f>
        <v>142</v>
      </c>
      <c r="T23" s="71"/>
      <c r="V23" s="71"/>
      <c r="W23" s="71"/>
    </row>
    <row r="24" spans="2:23" s="25" customFormat="1" x14ac:dyDescent="0.2">
      <c r="B24" s="127" t="s">
        <v>113</v>
      </c>
      <c r="C24" s="131"/>
      <c r="D24" s="71"/>
      <c r="E24" s="131"/>
      <c r="F24" s="71"/>
      <c r="G24" s="131"/>
      <c r="H24" s="71"/>
      <c r="I24" s="131"/>
      <c r="J24" s="71"/>
      <c r="K24" s="131"/>
      <c r="L24" s="71"/>
      <c r="M24" s="132">
        <v>2431</v>
      </c>
      <c r="N24" s="132"/>
      <c r="O24" s="132"/>
      <c r="P24" s="71"/>
      <c r="Q24" s="132"/>
      <c r="R24" s="132">
        <v>123</v>
      </c>
      <c r="T24" s="71"/>
      <c r="V24" s="71"/>
      <c r="W24" s="71"/>
    </row>
    <row r="25" spans="2:23" s="25" customFormat="1" x14ac:dyDescent="0.2">
      <c r="B25" s="127" t="s">
        <v>130</v>
      </c>
      <c r="C25" s="131"/>
      <c r="D25" s="71"/>
      <c r="E25" s="131"/>
      <c r="F25" s="71"/>
      <c r="G25" s="131"/>
      <c r="H25" s="71"/>
      <c r="I25" s="131"/>
      <c r="J25" s="71"/>
      <c r="K25" s="131"/>
      <c r="L25" s="71"/>
      <c r="M25" s="132"/>
      <c r="N25" s="132"/>
      <c r="O25" s="132">
        <v>-360</v>
      </c>
      <c r="P25" s="71"/>
      <c r="Q25" s="132"/>
      <c r="R25" s="132">
        <v>-7</v>
      </c>
      <c r="T25" s="71"/>
      <c r="V25" s="71"/>
      <c r="W25" s="71"/>
    </row>
    <row r="26" spans="2:23" s="25" customFormat="1" x14ac:dyDescent="0.2">
      <c r="B26" s="153" t="s">
        <v>159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>
        <v>-1111</v>
      </c>
      <c r="N26" s="132"/>
      <c r="O26" s="132"/>
      <c r="P26" s="71"/>
      <c r="Q26" s="132"/>
      <c r="R26" s="132">
        <v>-92</v>
      </c>
      <c r="T26" s="71"/>
      <c r="V26" s="71"/>
      <c r="W26" s="71"/>
    </row>
    <row r="27" spans="2:23" s="25" customFormat="1" x14ac:dyDescent="0.2">
      <c r="B27" s="127" t="s">
        <v>88</v>
      </c>
      <c r="C27" s="132"/>
      <c r="D27" s="132"/>
      <c r="E27" s="132"/>
      <c r="F27" s="132"/>
      <c r="G27" s="132">
        <v>122</v>
      </c>
      <c r="H27" s="132"/>
      <c r="I27" s="132"/>
      <c r="J27" s="132"/>
      <c r="K27" s="132"/>
      <c r="L27" s="132"/>
      <c r="M27" s="132"/>
      <c r="N27" s="132"/>
      <c r="O27" s="132"/>
      <c r="P27" s="71"/>
      <c r="Q27" s="71"/>
      <c r="R27" s="131"/>
      <c r="T27" s="71"/>
      <c r="V27" s="71"/>
      <c r="W27" s="71"/>
    </row>
    <row r="28" spans="2:23" s="25" customFormat="1" x14ac:dyDescent="0.2">
      <c r="B28" s="127" t="s">
        <v>134</v>
      </c>
      <c r="C28" s="132"/>
      <c r="D28" s="132"/>
      <c r="E28" s="132"/>
      <c r="F28" s="132"/>
      <c r="G28" s="132">
        <v>88</v>
      </c>
      <c r="H28" s="132"/>
      <c r="I28" s="132"/>
      <c r="J28" s="132"/>
      <c r="K28" s="132">
        <v>251</v>
      </c>
      <c r="L28" s="132"/>
      <c r="M28" s="132"/>
      <c r="N28" s="132"/>
      <c r="O28" s="132"/>
      <c r="P28" s="71"/>
      <c r="Q28" s="71"/>
      <c r="R28" s="131"/>
      <c r="T28" s="71"/>
      <c r="V28" s="71"/>
      <c r="W28" s="71"/>
    </row>
    <row r="29" spans="2:23" s="25" customFormat="1" x14ac:dyDescent="0.2">
      <c r="B29" s="127" t="s">
        <v>151</v>
      </c>
      <c r="C29" s="132"/>
      <c r="D29" s="132"/>
      <c r="E29" s="132"/>
      <c r="F29" s="132"/>
      <c r="G29" s="132">
        <v>-53</v>
      </c>
      <c r="H29" s="132"/>
      <c r="I29" s="132"/>
      <c r="J29" s="132"/>
      <c r="K29" s="132">
        <v>53</v>
      </c>
      <c r="L29" s="132"/>
      <c r="M29" s="132"/>
      <c r="N29" s="132"/>
      <c r="O29" s="132"/>
      <c r="P29" s="71"/>
      <c r="Q29" s="71"/>
      <c r="R29" s="131"/>
      <c r="T29" s="71"/>
      <c r="V29" s="71"/>
      <c r="W29" s="71"/>
    </row>
    <row r="30" spans="2:23" s="25" customFormat="1" x14ac:dyDescent="0.2">
      <c r="B30" s="127" t="s">
        <v>135</v>
      </c>
      <c r="C30" s="132"/>
      <c r="D30" s="132"/>
      <c r="E30" s="132"/>
      <c r="F30" s="132"/>
      <c r="G30" s="132"/>
      <c r="H30" s="132"/>
      <c r="I30" s="132"/>
      <c r="J30" s="132"/>
      <c r="K30" s="132">
        <v>-1806</v>
      </c>
      <c r="L30" s="132"/>
      <c r="M30" s="132"/>
      <c r="N30" s="132"/>
      <c r="O30" s="132"/>
      <c r="P30" s="71"/>
      <c r="Q30" s="71"/>
      <c r="R30" s="132"/>
      <c r="T30" s="71"/>
      <c r="V30" s="71"/>
      <c r="W30" s="71"/>
    </row>
    <row r="31" spans="2:23" s="25" customFormat="1" x14ac:dyDescent="0.2">
      <c r="B31" s="127" t="s">
        <v>35</v>
      </c>
      <c r="C31" s="132"/>
      <c r="D31" s="132"/>
      <c r="E31" s="132"/>
      <c r="F31" s="132"/>
      <c r="G31" s="132">
        <v>47</v>
      </c>
      <c r="H31" s="132"/>
      <c r="I31" s="132">
        <v>39</v>
      </c>
      <c r="J31" s="132"/>
      <c r="K31" s="132">
        <v>-1</v>
      </c>
      <c r="L31" s="132"/>
      <c r="M31" s="132"/>
      <c r="N31" s="132"/>
      <c r="O31" s="132"/>
      <c r="P31" s="71"/>
      <c r="Q31" s="71"/>
      <c r="R31" s="131"/>
      <c r="T31" s="71"/>
      <c r="V31" s="71"/>
      <c r="W31" s="71"/>
    </row>
    <row r="32" spans="2:23" s="25" customFormat="1" ht="13.5" thickBot="1" x14ac:dyDescent="0.25">
      <c r="B32" s="153" t="s">
        <v>152</v>
      </c>
      <c r="C32" s="137">
        <f>SUM(C23:C31)</f>
        <v>0</v>
      </c>
      <c r="D32" s="128"/>
      <c r="E32" s="137">
        <f>SUM(E23:E31)</f>
        <v>733</v>
      </c>
      <c r="F32" s="128"/>
      <c r="G32" s="137">
        <f>SUM(G23:G31)</f>
        <v>1336</v>
      </c>
      <c r="H32" s="128"/>
      <c r="I32" s="137">
        <f>SUM(I23:I31)</f>
        <v>-60</v>
      </c>
      <c r="J32" s="128"/>
      <c r="K32" s="137">
        <f>SUM(K23:K31)</f>
        <v>-12808</v>
      </c>
      <c r="L32" s="128"/>
      <c r="M32" s="137">
        <f>SUM(M23:M31)</f>
        <v>15649</v>
      </c>
      <c r="N32" s="128"/>
      <c r="O32" s="137">
        <f>SUM(O23:O31)</f>
        <v>-2475</v>
      </c>
      <c r="P32" s="128"/>
      <c r="Q32" s="128"/>
      <c r="R32" s="137">
        <f>SUM(R23:R31)</f>
        <v>166</v>
      </c>
      <c r="T32" s="71"/>
      <c r="V32" s="71"/>
      <c r="W32" s="71"/>
    </row>
    <row r="33" spans="1:23" s="25" customFormat="1" ht="13.5" thickTop="1" x14ac:dyDescent="0.2">
      <c r="B33" s="127" t="s">
        <v>113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>
        <v>2472</v>
      </c>
      <c r="N33" s="71"/>
      <c r="O33" s="131"/>
      <c r="P33" s="71"/>
      <c r="Q33" s="71"/>
      <c r="R33" s="132">
        <v>159</v>
      </c>
      <c r="T33" s="71"/>
      <c r="V33" s="71"/>
      <c r="W33" s="71"/>
    </row>
    <row r="34" spans="1:23" s="25" customFormat="1" x14ac:dyDescent="0.2">
      <c r="A34" s="65"/>
      <c r="B34" s="127" t="s">
        <v>130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71"/>
      <c r="O34" s="132">
        <v>-146</v>
      </c>
      <c r="P34" s="71"/>
      <c r="Q34" s="71"/>
      <c r="R34" s="132">
        <v>2</v>
      </c>
      <c r="S34" s="71"/>
      <c r="U34" s="71"/>
    </row>
    <row r="35" spans="1:23" s="25" customFormat="1" x14ac:dyDescent="0.2">
      <c r="B35" s="127" t="s">
        <v>159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>
        <v>-1168</v>
      </c>
      <c r="N35" s="71"/>
      <c r="O35" s="132"/>
      <c r="P35" s="132"/>
      <c r="Q35" s="71"/>
      <c r="R35" s="132">
        <v>-109</v>
      </c>
      <c r="S35" s="71"/>
      <c r="U35" s="71"/>
    </row>
    <row r="36" spans="1:23" s="25" customFormat="1" x14ac:dyDescent="0.2">
      <c r="B36" s="127" t="s">
        <v>88</v>
      </c>
      <c r="C36" s="132"/>
      <c r="D36" s="132"/>
      <c r="E36" s="132"/>
      <c r="F36" s="132"/>
      <c r="G36" s="132">
        <v>120</v>
      </c>
      <c r="H36" s="132"/>
      <c r="I36" s="132"/>
      <c r="J36" s="132"/>
      <c r="K36" s="132"/>
      <c r="L36" s="132"/>
      <c r="M36" s="132"/>
      <c r="N36" s="71"/>
      <c r="O36" s="132"/>
      <c r="P36" s="71"/>
      <c r="Q36" s="71"/>
      <c r="R36" s="132"/>
      <c r="S36" s="71"/>
      <c r="U36" s="71"/>
    </row>
    <row r="37" spans="1:23" s="25" customFormat="1" x14ac:dyDescent="0.2">
      <c r="B37" s="127" t="s">
        <v>134</v>
      </c>
      <c r="C37" s="132"/>
      <c r="D37" s="132"/>
      <c r="E37" s="132"/>
      <c r="F37" s="132"/>
      <c r="G37" s="132">
        <v>99</v>
      </c>
      <c r="H37" s="132"/>
      <c r="I37" s="132"/>
      <c r="J37" s="132"/>
      <c r="K37" s="132">
        <v>297</v>
      </c>
      <c r="L37" s="132"/>
      <c r="M37" s="132"/>
      <c r="N37" s="71"/>
      <c r="O37" s="131"/>
      <c r="P37" s="71"/>
      <c r="Q37" s="71"/>
      <c r="R37" s="132"/>
      <c r="S37" s="71"/>
      <c r="U37" s="71"/>
    </row>
    <row r="38" spans="1:23" s="25" customFormat="1" x14ac:dyDescent="0.2">
      <c r="B38" s="127" t="s">
        <v>151</v>
      </c>
      <c r="C38" s="132"/>
      <c r="D38" s="132"/>
      <c r="E38" s="132"/>
      <c r="F38" s="132"/>
      <c r="G38" s="132">
        <v>-70</v>
      </c>
      <c r="H38" s="132"/>
      <c r="I38" s="132"/>
      <c r="J38" s="132"/>
      <c r="K38" s="132">
        <v>70</v>
      </c>
      <c r="L38" s="132"/>
      <c r="M38" s="132"/>
      <c r="N38" s="71"/>
      <c r="O38" s="131"/>
      <c r="P38" s="71"/>
      <c r="Q38" s="71"/>
      <c r="R38" s="132"/>
      <c r="S38" s="71"/>
      <c r="U38" s="71"/>
    </row>
    <row r="39" spans="1:23" s="25" customFormat="1" x14ac:dyDescent="0.2">
      <c r="B39" s="127" t="s">
        <v>135</v>
      </c>
      <c r="C39" s="132"/>
      <c r="D39" s="132"/>
      <c r="E39" s="132"/>
      <c r="F39" s="132"/>
      <c r="G39" s="132"/>
      <c r="H39" s="132"/>
      <c r="I39" s="132"/>
      <c r="J39" s="132"/>
      <c r="K39" s="132">
        <v>-1943</v>
      </c>
      <c r="L39" s="132"/>
      <c r="M39" s="132"/>
      <c r="N39" s="71"/>
      <c r="O39" s="131"/>
      <c r="P39" s="71"/>
      <c r="Q39" s="71"/>
      <c r="R39" s="132"/>
      <c r="T39" s="71"/>
      <c r="V39" s="71"/>
    </row>
    <row r="40" spans="1:23" s="25" customFormat="1" x14ac:dyDescent="0.2">
      <c r="B40" s="127" t="s">
        <v>35</v>
      </c>
      <c r="C40" s="132"/>
      <c r="D40" s="132"/>
      <c r="E40" s="132"/>
      <c r="F40" s="132"/>
      <c r="G40" s="132">
        <v>66</v>
      </c>
      <c r="H40" s="132"/>
      <c r="I40" s="132">
        <v>19</v>
      </c>
      <c r="J40" s="132"/>
      <c r="K40" s="132">
        <v>-2</v>
      </c>
      <c r="L40" s="132"/>
      <c r="M40" s="132"/>
      <c r="N40" s="71"/>
      <c r="O40" s="131"/>
      <c r="P40" s="71"/>
      <c r="Q40" s="71"/>
      <c r="R40" s="132">
        <v>-17</v>
      </c>
      <c r="T40" s="71"/>
      <c r="V40" s="71"/>
    </row>
    <row r="41" spans="1:23" s="25" customFormat="1" ht="13.5" thickBot="1" x14ac:dyDescent="0.25">
      <c r="B41" s="138" t="s">
        <v>167</v>
      </c>
      <c r="C41" s="139">
        <f>SUM(C32:C40)</f>
        <v>0</v>
      </c>
      <c r="D41" s="140"/>
      <c r="E41" s="139">
        <f>SUM(E32:E40)</f>
        <v>733</v>
      </c>
      <c r="F41" s="140"/>
      <c r="G41" s="139">
        <f>SUM(G32:G40)</f>
        <v>1551</v>
      </c>
      <c r="H41" s="140"/>
      <c r="I41" s="139">
        <f>SUM(I32:I40)</f>
        <v>-41</v>
      </c>
      <c r="J41" s="140"/>
      <c r="K41" s="148">
        <f>SUM(K32:K40)</f>
        <v>-14386</v>
      </c>
      <c r="L41" s="140"/>
      <c r="M41" s="139">
        <f>SUM(M32:M40)</f>
        <v>16953</v>
      </c>
      <c r="N41" s="140"/>
      <c r="O41" s="139">
        <f>SUM(O32:O40)</f>
        <v>-2621</v>
      </c>
      <c r="P41" s="140"/>
      <c r="Q41" s="140"/>
      <c r="R41" s="139">
        <f>SUM(R32:R40)</f>
        <v>201</v>
      </c>
      <c r="T41" s="71"/>
      <c r="V41" s="71"/>
    </row>
    <row r="42" spans="1:23" s="25" customFormat="1" ht="13.5" thickTop="1" x14ac:dyDescent="0.2">
      <c r="C42" s="134"/>
      <c r="D42" s="71"/>
      <c r="E42" s="134"/>
      <c r="F42" s="71"/>
      <c r="G42" s="134"/>
      <c r="H42" s="71"/>
      <c r="I42" s="141"/>
      <c r="J42" s="71"/>
      <c r="K42" s="134"/>
      <c r="L42" s="71"/>
      <c r="M42" s="141"/>
      <c r="N42" s="71"/>
      <c r="O42" s="134"/>
      <c r="P42" s="71"/>
      <c r="Q42" s="71"/>
      <c r="R42" s="134"/>
      <c r="T42" s="71"/>
      <c r="V42" s="71"/>
    </row>
    <row r="43" spans="1:23" s="25" customFormat="1" x14ac:dyDescent="0.2">
      <c r="C43" s="134"/>
      <c r="D43" s="71"/>
      <c r="E43" s="134"/>
      <c r="F43" s="71"/>
      <c r="G43" s="134"/>
      <c r="H43" s="71"/>
      <c r="I43" s="141"/>
      <c r="J43" s="71"/>
      <c r="K43" s="134"/>
      <c r="L43" s="71"/>
      <c r="M43" s="141"/>
      <c r="N43" s="71"/>
      <c r="O43" s="134"/>
      <c r="P43" s="71"/>
      <c r="Q43" s="71"/>
      <c r="R43" s="134"/>
      <c r="T43" s="71"/>
      <c r="V43" s="71"/>
    </row>
    <row r="44" spans="1:23" s="25" customFormat="1" x14ac:dyDescent="0.2">
      <c r="B44" s="155" t="s">
        <v>75</v>
      </c>
      <c r="C44" s="155"/>
      <c r="D44" s="155"/>
      <c r="E44" s="155"/>
      <c r="F44" s="155"/>
      <c r="G44" s="155"/>
      <c r="H44" s="155"/>
      <c r="I44" s="141"/>
      <c r="J44" s="71"/>
      <c r="K44" s="134"/>
      <c r="L44" s="71"/>
      <c r="M44" s="141"/>
      <c r="N44" s="71"/>
      <c r="O44" s="134"/>
      <c r="P44" s="71"/>
      <c r="Q44" s="71"/>
      <c r="R44" s="134"/>
      <c r="T44" s="71"/>
      <c r="V44" s="71"/>
    </row>
    <row r="45" spans="1:23" s="25" customFormat="1" x14ac:dyDescent="0.2">
      <c r="C45" s="134"/>
      <c r="D45" s="71"/>
      <c r="E45" s="134"/>
      <c r="F45" s="71"/>
      <c r="G45" s="134"/>
      <c r="H45" s="71"/>
      <c r="I45" s="141"/>
      <c r="J45" s="71"/>
      <c r="K45" s="134"/>
      <c r="L45" s="71"/>
      <c r="M45" s="141"/>
      <c r="N45" s="71"/>
      <c r="O45" s="134"/>
      <c r="P45" s="71"/>
      <c r="Q45" s="71"/>
      <c r="R45" s="134"/>
      <c r="T45" s="71"/>
      <c r="V45" s="71"/>
    </row>
    <row r="46" spans="1:23" s="25" customFormat="1" x14ac:dyDescent="0.2">
      <c r="C46" s="134"/>
      <c r="D46" s="71"/>
      <c r="E46" s="134"/>
      <c r="F46" s="71"/>
      <c r="G46" s="134"/>
      <c r="H46" s="71"/>
      <c r="I46" s="141"/>
      <c r="J46" s="71"/>
      <c r="K46" s="134"/>
      <c r="L46" s="71"/>
      <c r="M46" s="141"/>
      <c r="N46" s="71"/>
      <c r="O46" s="134"/>
      <c r="P46" s="71"/>
      <c r="Q46" s="71"/>
      <c r="R46" s="134"/>
      <c r="T46" s="71"/>
      <c r="V46" s="71"/>
    </row>
    <row r="47" spans="1:23" s="25" customFormat="1" x14ac:dyDescent="0.2">
      <c r="C47" s="134"/>
      <c r="D47" s="71"/>
      <c r="E47" s="134"/>
      <c r="F47" s="71"/>
      <c r="G47" s="134"/>
      <c r="H47" s="71"/>
      <c r="I47" s="141"/>
      <c r="J47" s="71"/>
      <c r="K47" s="134"/>
      <c r="L47" s="71"/>
      <c r="M47" s="141"/>
      <c r="N47" s="71"/>
      <c r="O47" s="134"/>
      <c r="P47" s="71"/>
      <c r="Q47" s="71"/>
      <c r="R47" s="134"/>
      <c r="T47" s="71"/>
      <c r="V47" s="71"/>
    </row>
    <row r="48" spans="1:23" s="25" customFormat="1" x14ac:dyDescent="0.2">
      <c r="C48" s="134"/>
      <c r="D48" s="71"/>
      <c r="E48" s="134"/>
      <c r="F48" s="71"/>
      <c r="G48" s="134"/>
      <c r="H48" s="71"/>
      <c r="I48" s="141"/>
      <c r="J48" s="71"/>
      <c r="K48" s="134"/>
      <c r="L48" s="71"/>
      <c r="M48" s="141"/>
      <c r="N48" s="71"/>
      <c r="O48" s="134"/>
      <c r="P48" s="71"/>
      <c r="Q48" s="71"/>
      <c r="R48" s="134"/>
      <c r="T48" s="71"/>
      <c r="V48" s="71"/>
    </row>
    <row r="49" spans="3:21" s="25" customFormat="1" x14ac:dyDescent="0.2">
      <c r="C49" s="134"/>
      <c r="E49" s="134"/>
      <c r="G49" s="134"/>
      <c r="I49" s="141"/>
      <c r="K49" s="134"/>
      <c r="M49" s="141"/>
      <c r="O49" s="134"/>
      <c r="R49" s="141"/>
      <c r="S49" s="71"/>
      <c r="U49" s="71"/>
    </row>
    <row r="50" spans="3:21" s="25" customFormat="1" x14ac:dyDescent="0.2">
      <c r="C50" s="134"/>
      <c r="E50" s="134"/>
      <c r="G50" s="134"/>
      <c r="I50" s="141"/>
      <c r="K50" s="134"/>
      <c r="L50" s="142"/>
      <c r="M50" s="141"/>
      <c r="O50" s="134"/>
      <c r="R50" s="141"/>
      <c r="S50" s="71"/>
      <c r="U50" s="71"/>
    </row>
    <row r="51" spans="3:21" s="25" customFormat="1" x14ac:dyDescent="0.2">
      <c r="C51" s="134"/>
      <c r="E51" s="134"/>
      <c r="G51" s="134"/>
      <c r="I51" s="141"/>
      <c r="K51" s="134"/>
      <c r="M51" s="141"/>
      <c r="O51" s="134"/>
      <c r="R51" s="141"/>
      <c r="S51" s="71"/>
      <c r="U51" s="71"/>
    </row>
    <row r="52" spans="3:21" s="25" customFormat="1" x14ac:dyDescent="0.2">
      <c r="C52" s="134"/>
      <c r="E52" s="134"/>
      <c r="G52" s="134"/>
      <c r="I52" s="141"/>
      <c r="K52" s="134"/>
      <c r="M52" s="141"/>
      <c r="O52" s="134"/>
      <c r="R52" s="141"/>
      <c r="S52" s="71"/>
      <c r="U52" s="71"/>
    </row>
    <row r="53" spans="3:21" s="25" customFormat="1" x14ac:dyDescent="0.2">
      <c r="C53" s="134"/>
      <c r="D53" s="143"/>
      <c r="E53" s="134"/>
      <c r="F53" s="143"/>
      <c r="G53" s="134"/>
      <c r="H53" s="143"/>
      <c r="I53" s="141"/>
      <c r="J53" s="143"/>
      <c r="K53" s="134"/>
      <c r="L53" s="143"/>
      <c r="M53" s="141"/>
      <c r="N53" s="143"/>
      <c r="O53" s="134"/>
      <c r="P53" s="143"/>
      <c r="R53" s="144"/>
      <c r="S53" s="71"/>
      <c r="U53" s="71"/>
    </row>
    <row r="54" spans="3:21" s="25" customFormat="1" x14ac:dyDescent="0.2">
      <c r="C54" s="134"/>
      <c r="E54" s="134"/>
      <c r="G54" s="134"/>
      <c r="I54" s="141"/>
      <c r="K54" s="134"/>
      <c r="M54" s="141"/>
      <c r="N54" s="142"/>
      <c r="O54" s="134"/>
      <c r="R54" s="141"/>
      <c r="S54" s="71"/>
      <c r="U54" s="71"/>
    </row>
    <row r="55" spans="3:21" s="25" customFormat="1" x14ac:dyDescent="0.2">
      <c r="C55" s="134"/>
      <c r="E55" s="134"/>
      <c r="G55" s="134"/>
      <c r="I55" s="141"/>
      <c r="K55" s="134"/>
      <c r="M55" s="141"/>
      <c r="O55" s="134"/>
      <c r="R55" s="141"/>
      <c r="S55" s="71"/>
      <c r="U55" s="71"/>
    </row>
    <row r="56" spans="3:21" s="25" customFormat="1" x14ac:dyDescent="0.2">
      <c r="C56" s="134"/>
      <c r="E56" s="134"/>
      <c r="G56" s="134"/>
      <c r="I56" s="141"/>
      <c r="K56" s="134"/>
      <c r="M56" s="141"/>
      <c r="O56" s="134"/>
      <c r="R56" s="141"/>
      <c r="S56" s="71"/>
      <c r="U56" s="71"/>
    </row>
    <row r="57" spans="3:21" s="25" customFormat="1" x14ac:dyDescent="0.2">
      <c r="C57" s="134"/>
      <c r="E57" s="134"/>
      <c r="G57" s="134"/>
      <c r="I57" s="141"/>
      <c r="K57" s="134"/>
      <c r="M57" s="141"/>
      <c r="O57" s="134"/>
      <c r="R57" s="141"/>
      <c r="S57" s="71"/>
      <c r="U57" s="71"/>
    </row>
    <row r="58" spans="3:21" s="25" customFormat="1" x14ac:dyDescent="0.2">
      <c r="C58" s="134"/>
      <c r="E58" s="134"/>
      <c r="G58" s="134"/>
      <c r="I58" s="141"/>
      <c r="K58" s="134"/>
      <c r="M58" s="141"/>
      <c r="O58" s="134"/>
      <c r="R58" s="141"/>
      <c r="S58" s="71"/>
      <c r="U58" s="71"/>
    </row>
    <row r="59" spans="3:21" s="25" customFormat="1" x14ac:dyDescent="0.2">
      <c r="C59" s="134"/>
      <c r="E59" s="134"/>
      <c r="G59" s="134"/>
      <c r="I59" s="141"/>
      <c r="K59" s="134"/>
      <c r="M59" s="141"/>
      <c r="O59" s="134"/>
      <c r="R59" s="141"/>
      <c r="S59" s="71"/>
      <c r="U59" s="71"/>
    </row>
    <row r="60" spans="3:21" s="25" customFormat="1" x14ac:dyDescent="0.2">
      <c r="C60" s="134"/>
      <c r="E60" s="134"/>
      <c r="G60" s="134"/>
      <c r="I60" s="141"/>
      <c r="K60" s="134"/>
      <c r="M60" s="141"/>
      <c r="O60" s="134"/>
      <c r="R60" s="141"/>
      <c r="S60" s="71"/>
      <c r="U60" s="71"/>
    </row>
    <row r="61" spans="3:21" s="25" customFormat="1" x14ac:dyDescent="0.2">
      <c r="I61" s="71"/>
      <c r="M61" s="71"/>
      <c r="R61" s="71"/>
      <c r="S61" s="71"/>
      <c r="U61" s="71"/>
    </row>
    <row r="62" spans="3:21" s="25" customFormat="1" x14ac:dyDescent="0.2">
      <c r="I62" s="71"/>
      <c r="M62" s="71"/>
      <c r="R62" s="71"/>
      <c r="S62" s="71"/>
      <c r="U62" s="71"/>
    </row>
    <row r="63" spans="3:21" s="25" customFormat="1" x14ac:dyDescent="0.2">
      <c r="I63" s="71"/>
      <c r="L63" s="142"/>
      <c r="M63" s="71"/>
      <c r="R63" s="71"/>
      <c r="S63" s="71"/>
      <c r="U63" s="71"/>
    </row>
    <row r="64" spans="3:21" s="25" customFormat="1" x14ac:dyDescent="0.2">
      <c r="I64" s="71"/>
      <c r="M64" s="71"/>
      <c r="R64" s="71"/>
      <c r="S64" s="71"/>
      <c r="U64" s="71"/>
    </row>
    <row r="65" spans="2:21" s="25" customFormat="1" x14ac:dyDescent="0.2">
      <c r="I65" s="71"/>
      <c r="M65" s="71"/>
      <c r="R65" s="71"/>
      <c r="S65" s="71"/>
      <c r="U65" s="71"/>
    </row>
    <row r="66" spans="2:21" s="25" customFormat="1" x14ac:dyDescent="0.2">
      <c r="F66" s="143"/>
      <c r="H66" s="143"/>
      <c r="I66" s="71"/>
      <c r="J66" s="143"/>
      <c r="L66" s="143"/>
      <c r="M66" s="71"/>
      <c r="N66" s="143"/>
      <c r="P66" s="143"/>
      <c r="R66" s="145"/>
      <c r="S66" s="71"/>
      <c r="U66" s="71"/>
    </row>
    <row r="67" spans="2:21" s="25" customFormat="1" x14ac:dyDescent="0.2">
      <c r="I67" s="71"/>
      <c r="M67" s="71"/>
      <c r="N67" s="142"/>
      <c r="R67" s="71"/>
      <c r="S67" s="71"/>
      <c r="U67" s="71"/>
    </row>
    <row r="68" spans="2:21" s="25" customFormat="1" x14ac:dyDescent="0.2">
      <c r="I68" s="71"/>
      <c r="M68" s="71"/>
      <c r="R68" s="71"/>
      <c r="S68" s="71"/>
      <c r="U68" s="71"/>
    </row>
    <row r="69" spans="2:21" s="25" customFormat="1" x14ac:dyDescent="0.2">
      <c r="I69" s="71"/>
      <c r="M69" s="71"/>
      <c r="N69" s="142"/>
      <c r="R69" s="71"/>
      <c r="S69" s="71"/>
      <c r="U69" s="71"/>
    </row>
    <row r="70" spans="2:21" s="25" customFormat="1" x14ac:dyDescent="0.2">
      <c r="I70" s="71"/>
      <c r="M70" s="71"/>
      <c r="R70" s="71"/>
      <c r="S70" s="71"/>
      <c r="U70" s="71"/>
    </row>
    <row r="71" spans="2:21" s="25" customFormat="1" x14ac:dyDescent="0.2">
      <c r="I71" s="71"/>
      <c r="M71" s="71"/>
      <c r="R71" s="71"/>
      <c r="S71" s="71"/>
      <c r="U71" s="71"/>
    </row>
    <row r="72" spans="2:21" s="25" customFormat="1" x14ac:dyDescent="0.2">
      <c r="I72" s="71"/>
      <c r="M72" s="71"/>
      <c r="R72" s="71"/>
      <c r="S72" s="71"/>
      <c r="U72" s="71"/>
    </row>
    <row r="73" spans="2:21" s="25" customFormat="1" x14ac:dyDescent="0.2">
      <c r="I73" s="71"/>
      <c r="L73" s="142"/>
      <c r="M73" s="71"/>
      <c r="R73" s="71"/>
      <c r="S73" s="71"/>
      <c r="U73" s="71"/>
    </row>
    <row r="74" spans="2:21" s="25" customFormat="1" x14ac:dyDescent="0.2">
      <c r="I74" s="71"/>
      <c r="M74" s="71"/>
      <c r="R74" s="71"/>
      <c r="S74" s="71"/>
      <c r="U74" s="71"/>
    </row>
    <row r="75" spans="2:21" s="25" customFormat="1" x14ac:dyDescent="0.2">
      <c r="F75" s="143"/>
      <c r="H75" s="143"/>
      <c r="I75" s="71"/>
      <c r="J75" s="143"/>
      <c r="L75" s="143"/>
      <c r="M75" s="71"/>
      <c r="N75" s="143"/>
      <c r="P75" s="143"/>
      <c r="R75" s="145"/>
      <c r="S75" s="71"/>
      <c r="U75" s="71"/>
    </row>
    <row r="76" spans="2:21" s="25" customFormat="1" x14ac:dyDescent="0.2">
      <c r="I76" s="71"/>
      <c r="M76" s="71"/>
      <c r="R76" s="71"/>
      <c r="S76" s="71"/>
      <c r="U76" s="71"/>
    </row>
    <row r="77" spans="2:21" s="25" customFormat="1" x14ac:dyDescent="0.2">
      <c r="B77" s="65"/>
      <c r="C77" s="65"/>
      <c r="E77" s="65"/>
      <c r="G77" s="65"/>
      <c r="I77" s="67"/>
      <c r="K77" s="65"/>
      <c r="M77" s="67"/>
      <c r="O77" s="65"/>
      <c r="R77" s="71"/>
      <c r="S77" s="71"/>
      <c r="U77" s="71"/>
    </row>
    <row r="78" spans="2:21" x14ac:dyDescent="0.2">
      <c r="D78" s="65"/>
      <c r="F78" s="65"/>
      <c r="H78" s="65"/>
      <c r="I78" s="67"/>
      <c r="J78" s="65"/>
      <c r="K78" s="65"/>
      <c r="L78" s="65"/>
      <c r="M78" s="67"/>
      <c r="N78" s="65"/>
      <c r="O78" s="65"/>
      <c r="P78" s="65"/>
      <c r="Q78" s="65"/>
      <c r="R78" s="67"/>
      <c r="S78" s="67"/>
      <c r="T78" s="65"/>
      <c r="U78" s="67"/>
    </row>
    <row r="79" spans="2:21" x14ac:dyDescent="0.2">
      <c r="D79" s="65"/>
      <c r="F79" s="65"/>
      <c r="H79" s="65"/>
      <c r="I79" s="67"/>
      <c r="J79" s="65"/>
      <c r="K79" s="65"/>
      <c r="L79" s="65"/>
      <c r="M79" s="67"/>
      <c r="N79" s="65"/>
      <c r="O79" s="65"/>
      <c r="P79" s="65"/>
      <c r="Q79" s="65"/>
      <c r="R79" s="67"/>
      <c r="S79" s="67"/>
      <c r="T79" s="65"/>
      <c r="U79" s="67"/>
    </row>
    <row r="80" spans="2:21" x14ac:dyDescent="0.2">
      <c r="D80" s="65"/>
      <c r="F80" s="65"/>
      <c r="H80" s="65"/>
      <c r="I80" s="67"/>
      <c r="J80" s="65"/>
      <c r="K80" s="65"/>
      <c r="L80" s="65"/>
      <c r="M80" s="67"/>
      <c r="N80" s="65"/>
      <c r="O80" s="65"/>
      <c r="P80" s="65"/>
      <c r="Q80" s="65"/>
      <c r="R80" s="67"/>
      <c r="S80" s="67"/>
      <c r="T80" s="65"/>
      <c r="U80" s="67"/>
    </row>
    <row r="81" spans="4:21" x14ac:dyDescent="0.2">
      <c r="D81" s="65"/>
      <c r="F81" s="65"/>
      <c r="H81" s="65"/>
      <c r="I81" s="67"/>
      <c r="J81" s="65"/>
      <c r="K81" s="65"/>
      <c r="L81" s="65"/>
      <c r="M81" s="67"/>
      <c r="N81" s="65"/>
      <c r="O81" s="65"/>
      <c r="P81" s="65"/>
      <c r="Q81" s="65"/>
      <c r="R81" s="67"/>
      <c r="S81" s="67"/>
      <c r="T81" s="65"/>
      <c r="U81" s="67"/>
    </row>
    <row r="82" spans="4:21" x14ac:dyDescent="0.2">
      <c r="D82" s="65"/>
      <c r="F82" s="65"/>
      <c r="H82" s="65"/>
      <c r="I82" s="67"/>
      <c r="J82" s="65"/>
      <c r="K82" s="65"/>
      <c r="L82" s="65"/>
      <c r="M82" s="67"/>
      <c r="N82" s="65"/>
      <c r="O82" s="65"/>
      <c r="P82" s="65"/>
      <c r="Q82" s="65"/>
      <c r="R82" s="67"/>
      <c r="S82" s="67"/>
      <c r="T82" s="65"/>
      <c r="U82" s="67"/>
    </row>
    <row r="83" spans="4:21" x14ac:dyDescent="0.2">
      <c r="D83" s="65"/>
      <c r="F83" s="65"/>
      <c r="H83" s="65"/>
      <c r="I83" s="67"/>
      <c r="J83" s="65"/>
      <c r="K83" s="65"/>
      <c r="L83" s="65"/>
      <c r="M83" s="67"/>
      <c r="N83" s="65"/>
      <c r="O83" s="65"/>
      <c r="P83" s="65"/>
      <c r="Q83" s="65"/>
      <c r="R83" s="67"/>
      <c r="S83" s="67"/>
      <c r="T83" s="65"/>
      <c r="U83" s="67"/>
    </row>
    <row r="84" spans="4:21" x14ac:dyDescent="0.2">
      <c r="D84" s="65"/>
      <c r="F84" s="65"/>
      <c r="H84" s="65"/>
      <c r="I84" s="67"/>
      <c r="J84" s="65"/>
      <c r="K84" s="65"/>
      <c r="L84" s="65"/>
      <c r="M84" s="67"/>
      <c r="N84" s="65"/>
      <c r="O84" s="65"/>
      <c r="P84" s="65"/>
      <c r="Q84" s="65"/>
      <c r="R84" s="67"/>
      <c r="S84" s="67"/>
      <c r="T84" s="65"/>
      <c r="U84" s="67"/>
    </row>
    <row r="85" spans="4:21" x14ac:dyDescent="0.2">
      <c r="D85" s="65"/>
      <c r="F85" s="65"/>
      <c r="H85" s="65"/>
      <c r="I85" s="67"/>
      <c r="J85" s="65"/>
      <c r="K85" s="65"/>
      <c r="L85" s="65"/>
      <c r="M85" s="67"/>
      <c r="N85" s="65"/>
      <c r="O85" s="65"/>
      <c r="P85" s="65"/>
      <c r="Q85" s="65"/>
      <c r="R85" s="67"/>
      <c r="S85" s="67"/>
      <c r="T85" s="65"/>
      <c r="U85" s="67"/>
    </row>
    <row r="86" spans="4:21" x14ac:dyDescent="0.2">
      <c r="D86" s="65"/>
      <c r="F86" s="65"/>
      <c r="H86" s="65"/>
      <c r="I86" s="67"/>
      <c r="J86" s="65"/>
      <c r="K86" s="65"/>
      <c r="L86" s="65"/>
      <c r="M86" s="67"/>
      <c r="N86" s="65"/>
      <c r="O86" s="65"/>
      <c r="P86" s="65"/>
      <c r="Q86" s="65"/>
      <c r="R86" s="67"/>
      <c r="S86" s="67"/>
      <c r="T86" s="65"/>
      <c r="U86" s="67"/>
    </row>
    <row r="87" spans="4:21" x14ac:dyDescent="0.2">
      <c r="D87" s="65"/>
      <c r="F87" s="65"/>
      <c r="H87" s="65"/>
      <c r="I87" s="67"/>
      <c r="J87" s="65"/>
      <c r="K87" s="65"/>
      <c r="L87" s="65"/>
      <c r="M87" s="67"/>
      <c r="N87" s="65"/>
      <c r="O87" s="65"/>
      <c r="P87" s="65"/>
      <c r="Q87" s="65"/>
      <c r="R87" s="67"/>
      <c r="S87" s="67"/>
      <c r="T87" s="65"/>
      <c r="U87" s="67"/>
    </row>
    <row r="88" spans="4:21" x14ac:dyDescent="0.2">
      <c r="D88" s="65"/>
      <c r="F88" s="65"/>
      <c r="H88" s="65"/>
      <c r="I88" s="67"/>
      <c r="J88" s="65"/>
      <c r="K88" s="65"/>
      <c r="L88" s="65"/>
      <c r="M88" s="67"/>
      <c r="N88" s="65"/>
      <c r="O88" s="65"/>
      <c r="P88" s="65"/>
      <c r="Q88" s="65"/>
      <c r="R88" s="67"/>
      <c r="S88" s="67"/>
      <c r="T88" s="65"/>
      <c r="U88" s="67"/>
    </row>
    <row r="89" spans="4:21" x14ac:dyDescent="0.2">
      <c r="D89" s="65"/>
      <c r="F89" s="65"/>
      <c r="H89" s="65"/>
      <c r="I89" s="67"/>
      <c r="J89" s="65"/>
      <c r="K89" s="65"/>
      <c r="L89" s="65"/>
      <c r="M89" s="67"/>
      <c r="N89" s="65"/>
      <c r="O89" s="65"/>
      <c r="P89" s="65"/>
      <c r="Q89" s="65"/>
      <c r="R89" s="67"/>
      <c r="S89" s="67"/>
      <c r="T89" s="65"/>
      <c r="U89" s="67"/>
    </row>
    <row r="90" spans="4:21" x14ac:dyDescent="0.2">
      <c r="D90" s="65"/>
      <c r="F90" s="65"/>
      <c r="H90" s="65"/>
      <c r="I90" s="67"/>
      <c r="J90" s="65"/>
      <c r="K90" s="65"/>
      <c r="L90" s="65"/>
      <c r="M90" s="67"/>
      <c r="N90" s="65"/>
      <c r="O90" s="65"/>
      <c r="P90" s="65"/>
      <c r="Q90" s="65"/>
      <c r="R90" s="67"/>
      <c r="S90" s="67"/>
      <c r="T90" s="65"/>
      <c r="U90" s="67"/>
    </row>
    <row r="91" spans="4:21" x14ac:dyDescent="0.2">
      <c r="D91" s="65"/>
      <c r="F91" s="65"/>
      <c r="H91" s="65"/>
      <c r="I91" s="67"/>
      <c r="J91" s="65"/>
      <c r="K91" s="65"/>
      <c r="L91" s="65"/>
      <c r="M91" s="67"/>
      <c r="N91" s="65"/>
      <c r="O91" s="65"/>
      <c r="P91" s="65"/>
      <c r="Q91" s="65"/>
      <c r="R91" s="67"/>
      <c r="S91" s="67"/>
      <c r="T91" s="65"/>
      <c r="U91" s="67"/>
    </row>
    <row r="92" spans="4:21" x14ac:dyDescent="0.2">
      <c r="D92" s="65"/>
      <c r="F92" s="65"/>
      <c r="H92" s="65"/>
      <c r="I92" s="67"/>
      <c r="J92" s="65"/>
      <c r="K92" s="65"/>
      <c r="L92" s="65"/>
      <c r="M92" s="67"/>
      <c r="N92" s="65"/>
      <c r="O92" s="65"/>
      <c r="P92" s="65"/>
      <c r="Q92" s="65"/>
      <c r="R92" s="67"/>
      <c r="S92" s="67"/>
      <c r="T92" s="65"/>
      <c r="U92" s="67"/>
    </row>
    <row r="93" spans="4:21" x14ac:dyDescent="0.2">
      <c r="D93" s="65"/>
      <c r="F93" s="65"/>
      <c r="H93" s="65"/>
      <c r="I93" s="67"/>
      <c r="J93" s="65"/>
      <c r="K93" s="65"/>
      <c r="L93" s="65"/>
      <c r="M93" s="67"/>
      <c r="N93" s="65"/>
      <c r="O93" s="65"/>
      <c r="P93" s="65"/>
      <c r="Q93" s="65"/>
      <c r="R93" s="67"/>
      <c r="S93" s="67"/>
      <c r="T93" s="65"/>
      <c r="U93" s="67"/>
    </row>
    <row r="94" spans="4:21" x14ac:dyDescent="0.2">
      <c r="D94" s="65"/>
      <c r="F94" s="65"/>
      <c r="H94" s="65"/>
      <c r="I94" s="67"/>
      <c r="J94" s="65"/>
      <c r="K94" s="65"/>
      <c r="L94" s="65"/>
      <c r="M94" s="67"/>
      <c r="N94" s="65"/>
      <c r="O94" s="65"/>
      <c r="P94" s="65"/>
      <c r="Q94" s="65"/>
      <c r="R94" s="67"/>
      <c r="S94" s="67"/>
      <c r="T94" s="65"/>
      <c r="U94" s="67"/>
    </row>
    <row r="95" spans="4:21" x14ac:dyDescent="0.2">
      <c r="D95" s="65"/>
      <c r="F95" s="65"/>
      <c r="H95" s="65"/>
      <c r="I95" s="67"/>
      <c r="J95" s="65"/>
      <c r="K95" s="65"/>
      <c r="L95" s="65"/>
      <c r="M95" s="67"/>
      <c r="N95" s="65"/>
      <c r="O95" s="65"/>
      <c r="P95" s="65"/>
      <c r="Q95" s="65"/>
      <c r="R95" s="67"/>
      <c r="S95" s="67"/>
      <c r="T95" s="65"/>
      <c r="U95" s="67"/>
    </row>
    <row r="96" spans="4:21" x14ac:dyDescent="0.2">
      <c r="I96" s="67"/>
      <c r="K96" s="65"/>
      <c r="M96" s="67"/>
      <c r="O96" s="65"/>
    </row>
    <row r="97" spans="9:15" x14ac:dyDescent="0.2">
      <c r="I97" s="67"/>
      <c r="K97" s="65"/>
      <c r="M97" s="67"/>
      <c r="O97" s="65"/>
    </row>
    <row r="98" spans="9:15" x14ac:dyDescent="0.2">
      <c r="I98" s="67"/>
      <c r="K98" s="65"/>
      <c r="M98" s="67"/>
      <c r="O98" s="65"/>
    </row>
    <row r="99" spans="9:15" x14ac:dyDescent="0.2">
      <c r="I99" s="67"/>
      <c r="K99" s="65"/>
      <c r="M99" s="67"/>
      <c r="O99" s="65"/>
    </row>
    <row r="100" spans="9:15" x14ac:dyDescent="0.2">
      <c r="I100" s="67"/>
      <c r="K100" s="65"/>
      <c r="M100" s="67"/>
      <c r="O100" s="65"/>
    </row>
    <row r="101" spans="9:15" x14ac:dyDescent="0.2">
      <c r="I101" s="67"/>
      <c r="K101" s="65"/>
      <c r="M101" s="67"/>
      <c r="O101" s="65"/>
    </row>
    <row r="102" spans="9:15" x14ac:dyDescent="0.2">
      <c r="I102" s="67"/>
      <c r="K102" s="65"/>
      <c r="M102" s="67"/>
      <c r="O102" s="65"/>
    </row>
    <row r="103" spans="9:15" x14ac:dyDescent="0.2">
      <c r="I103" s="67"/>
      <c r="K103" s="65"/>
      <c r="M103" s="67"/>
      <c r="O103" s="65"/>
    </row>
    <row r="104" spans="9:15" x14ac:dyDescent="0.2">
      <c r="I104" s="67"/>
      <c r="K104" s="65"/>
      <c r="M104" s="67"/>
      <c r="O104" s="65"/>
    </row>
    <row r="105" spans="9:15" x14ac:dyDescent="0.2">
      <c r="I105" s="67"/>
      <c r="K105" s="65"/>
      <c r="M105" s="67"/>
      <c r="O105" s="65"/>
    </row>
    <row r="106" spans="9:15" x14ac:dyDescent="0.2">
      <c r="I106" s="67"/>
      <c r="K106" s="65"/>
      <c r="M106" s="67"/>
      <c r="O106" s="65"/>
    </row>
    <row r="107" spans="9:15" x14ac:dyDescent="0.2">
      <c r="I107" s="67"/>
      <c r="K107" s="65"/>
      <c r="M107" s="67"/>
      <c r="O107" s="65"/>
    </row>
    <row r="108" spans="9:15" x14ac:dyDescent="0.2">
      <c r="I108" s="67"/>
      <c r="K108" s="65"/>
      <c r="M108" s="67"/>
      <c r="O108" s="65"/>
    </row>
    <row r="109" spans="9:15" x14ac:dyDescent="0.2">
      <c r="I109" s="67"/>
      <c r="K109" s="65"/>
      <c r="M109" s="67"/>
      <c r="O109" s="65"/>
    </row>
    <row r="110" spans="9:15" x14ac:dyDescent="0.2">
      <c r="I110" s="67"/>
      <c r="K110" s="65"/>
      <c r="M110" s="67"/>
      <c r="O110" s="65"/>
    </row>
    <row r="111" spans="9:15" x14ac:dyDescent="0.2">
      <c r="I111" s="67"/>
      <c r="K111" s="65"/>
      <c r="M111" s="67"/>
      <c r="O111" s="65"/>
    </row>
    <row r="112" spans="9:15" x14ac:dyDescent="0.2">
      <c r="I112" s="67"/>
      <c r="K112" s="65"/>
      <c r="M112" s="67"/>
      <c r="O112" s="65"/>
    </row>
    <row r="113" spans="9:15" x14ac:dyDescent="0.2">
      <c r="I113" s="67"/>
      <c r="K113" s="65"/>
      <c r="M113" s="67"/>
      <c r="O113" s="65"/>
    </row>
    <row r="114" spans="9:15" x14ac:dyDescent="0.2">
      <c r="I114" s="67"/>
      <c r="K114" s="65"/>
      <c r="M114" s="67"/>
      <c r="O114" s="65"/>
    </row>
    <row r="115" spans="9:15" x14ac:dyDescent="0.2">
      <c r="I115" s="67"/>
      <c r="K115" s="65"/>
      <c r="M115" s="67"/>
      <c r="O115" s="65"/>
    </row>
    <row r="116" spans="9:15" x14ac:dyDescent="0.2">
      <c r="I116" s="67"/>
      <c r="K116" s="65"/>
      <c r="M116" s="67"/>
      <c r="O116" s="65"/>
    </row>
    <row r="117" spans="9:15" x14ac:dyDescent="0.2">
      <c r="I117" s="67"/>
      <c r="K117" s="65"/>
      <c r="M117" s="67"/>
      <c r="O117" s="65"/>
    </row>
    <row r="118" spans="9:15" x14ac:dyDescent="0.2">
      <c r="I118" s="67"/>
      <c r="K118" s="65"/>
      <c r="M118" s="67"/>
      <c r="O118" s="65"/>
    </row>
    <row r="119" spans="9:15" x14ac:dyDescent="0.2">
      <c r="I119" s="67"/>
      <c r="K119" s="65"/>
      <c r="M119" s="67"/>
      <c r="O119" s="65"/>
    </row>
    <row r="120" spans="9:15" x14ac:dyDescent="0.2">
      <c r="I120" s="67"/>
      <c r="K120" s="65"/>
      <c r="M120" s="67"/>
      <c r="O120" s="65"/>
    </row>
    <row r="121" spans="9:15" x14ac:dyDescent="0.2">
      <c r="I121" s="67"/>
      <c r="K121" s="65"/>
      <c r="M121" s="67"/>
      <c r="O121" s="65"/>
    </row>
    <row r="122" spans="9:15" x14ac:dyDescent="0.2">
      <c r="I122" s="67"/>
      <c r="K122" s="65"/>
      <c r="M122" s="67"/>
      <c r="O122" s="65"/>
    </row>
    <row r="123" spans="9:15" x14ac:dyDescent="0.2">
      <c r="I123" s="67"/>
      <c r="K123" s="65"/>
      <c r="M123" s="67"/>
      <c r="O123" s="65"/>
    </row>
    <row r="124" spans="9:15" x14ac:dyDescent="0.2">
      <c r="I124" s="67"/>
      <c r="K124" s="65"/>
      <c r="M124" s="67"/>
      <c r="O124" s="65"/>
    </row>
    <row r="125" spans="9:15" x14ac:dyDescent="0.2">
      <c r="I125" s="67"/>
      <c r="K125" s="65"/>
      <c r="M125" s="67"/>
      <c r="O125" s="65"/>
    </row>
    <row r="126" spans="9:15" x14ac:dyDescent="0.2">
      <c r="I126" s="67"/>
      <c r="K126" s="65"/>
      <c r="M126" s="67"/>
      <c r="O126" s="65"/>
    </row>
    <row r="127" spans="9:15" x14ac:dyDescent="0.2">
      <c r="I127" s="67"/>
      <c r="K127" s="65"/>
      <c r="M127" s="67"/>
      <c r="O127" s="65"/>
    </row>
    <row r="128" spans="9:15" x14ac:dyDescent="0.2">
      <c r="I128" s="67"/>
      <c r="K128" s="65"/>
      <c r="M128" s="67"/>
      <c r="O128" s="65"/>
    </row>
    <row r="129" spans="9:15" x14ac:dyDescent="0.2">
      <c r="I129" s="67"/>
      <c r="K129" s="65"/>
      <c r="M129" s="67"/>
      <c r="O129" s="65"/>
    </row>
    <row r="130" spans="9:15" x14ac:dyDescent="0.2">
      <c r="I130" s="67"/>
      <c r="K130" s="65"/>
      <c r="M130" s="67"/>
      <c r="O130" s="65"/>
    </row>
    <row r="131" spans="9:15" x14ac:dyDescent="0.2">
      <c r="I131" s="67"/>
      <c r="K131" s="65"/>
      <c r="M131" s="67"/>
      <c r="O131" s="65"/>
    </row>
    <row r="132" spans="9:15" x14ac:dyDescent="0.2">
      <c r="I132" s="67"/>
      <c r="K132" s="65"/>
      <c r="M132" s="67"/>
      <c r="O132" s="65"/>
    </row>
    <row r="133" spans="9:15" x14ac:dyDescent="0.2">
      <c r="I133" s="67"/>
      <c r="K133" s="65"/>
      <c r="M133" s="67"/>
      <c r="O133" s="65"/>
    </row>
    <row r="134" spans="9:15" x14ac:dyDescent="0.2">
      <c r="I134" s="67"/>
      <c r="K134" s="65"/>
      <c r="M134" s="67"/>
      <c r="O134" s="65"/>
    </row>
    <row r="135" spans="9:15" x14ac:dyDescent="0.2">
      <c r="I135" s="67"/>
      <c r="K135" s="65"/>
      <c r="M135" s="67"/>
      <c r="O135" s="65"/>
    </row>
    <row r="136" spans="9:15" x14ac:dyDescent="0.2">
      <c r="I136" s="67"/>
      <c r="K136" s="65"/>
      <c r="M136" s="67"/>
      <c r="O136" s="65"/>
    </row>
    <row r="137" spans="9:15" x14ac:dyDescent="0.2">
      <c r="I137" s="67"/>
      <c r="K137" s="65"/>
      <c r="M137" s="67"/>
      <c r="O137" s="65"/>
    </row>
    <row r="138" spans="9:15" x14ac:dyDescent="0.2">
      <c r="I138" s="67"/>
      <c r="K138" s="65"/>
      <c r="M138" s="67"/>
      <c r="O138" s="65"/>
    </row>
    <row r="139" spans="9:15" x14ac:dyDescent="0.2">
      <c r="I139" s="67"/>
      <c r="K139" s="65"/>
      <c r="M139" s="67"/>
      <c r="O139" s="65"/>
    </row>
    <row r="140" spans="9:15" x14ac:dyDescent="0.2">
      <c r="I140" s="67"/>
      <c r="K140" s="65"/>
      <c r="M140" s="67"/>
      <c r="O140" s="65"/>
    </row>
    <row r="141" spans="9:15" x14ac:dyDescent="0.2">
      <c r="I141" s="67"/>
      <c r="K141" s="65"/>
      <c r="M141" s="67"/>
      <c r="O141" s="65"/>
    </row>
    <row r="142" spans="9:15" x14ac:dyDescent="0.2">
      <c r="I142" s="67"/>
      <c r="K142" s="65"/>
      <c r="M142" s="67"/>
      <c r="O142" s="65"/>
    </row>
    <row r="143" spans="9:15" x14ac:dyDescent="0.2">
      <c r="I143" s="67"/>
      <c r="K143" s="65"/>
      <c r="M143" s="67"/>
      <c r="O143" s="65"/>
    </row>
    <row r="144" spans="9:15" x14ac:dyDescent="0.2">
      <c r="I144" s="67"/>
      <c r="K144" s="65"/>
      <c r="M144" s="67"/>
      <c r="O144" s="65"/>
    </row>
    <row r="145" spans="9:15" x14ac:dyDescent="0.2">
      <c r="I145" s="67"/>
      <c r="K145" s="65"/>
      <c r="M145" s="67"/>
      <c r="O145" s="65"/>
    </row>
    <row r="146" spans="9:15" x14ac:dyDescent="0.2">
      <c r="I146" s="67"/>
      <c r="K146" s="65"/>
      <c r="M146" s="67"/>
      <c r="O146" s="65"/>
    </row>
    <row r="147" spans="9:15" x14ac:dyDescent="0.2">
      <c r="I147" s="67"/>
      <c r="K147" s="65"/>
      <c r="M147" s="67"/>
      <c r="O147" s="65"/>
    </row>
    <row r="148" spans="9:15" x14ac:dyDescent="0.2">
      <c r="I148" s="67"/>
      <c r="K148" s="65"/>
      <c r="M148" s="67"/>
      <c r="O148" s="65"/>
    </row>
    <row r="149" spans="9:15" x14ac:dyDescent="0.2">
      <c r="I149" s="67"/>
      <c r="K149" s="65"/>
      <c r="M149" s="67"/>
      <c r="O149" s="65"/>
    </row>
    <row r="150" spans="9:15" x14ac:dyDescent="0.2">
      <c r="I150" s="67"/>
      <c r="K150" s="65"/>
      <c r="M150" s="67"/>
      <c r="O150" s="65"/>
    </row>
    <row r="151" spans="9:15" x14ac:dyDescent="0.2">
      <c r="I151" s="67"/>
      <c r="K151" s="65"/>
      <c r="M151" s="67"/>
      <c r="O151" s="65"/>
    </row>
    <row r="152" spans="9:15" x14ac:dyDescent="0.2">
      <c r="I152" s="67"/>
      <c r="K152" s="65"/>
      <c r="M152" s="67"/>
      <c r="O152" s="65"/>
    </row>
    <row r="153" spans="9:15" x14ac:dyDescent="0.2">
      <c r="I153" s="67"/>
      <c r="K153" s="65"/>
      <c r="M153" s="67"/>
      <c r="O153" s="65"/>
    </row>
    <row r="154" spans="9:15" x14ac:dyDescent="0.2">
      <c r="I154" s="67"/>
      <c r="K154" s="65"/>
      <c r="M154" s="67"/>
      <c r="O154" s="65"/>
    </row>
    <row r="155" spans="9:15" x14ac:dyDescent="0.2">
      <c r="I155" s="67"/>
      <c r="K155" s="65"/>
      <c r="M155" s="67"/>
      <c r="O155" s="65"/>
    </row>
    <row r="156" spans="9:15" x14ac:dyDescent="0.2">
      <c r="I156" s="67"/>
      <c r="K156" s="65"/>
      <c r="M156" s="67"/>
      <c r="O156" s="65"/>
    </row>
    <row r="157" spans="9:15" x14ac:dyDescent="0.2">
      <c r="I157" s="67"/>
      <c r="K157" s="65"/>
      <c r="M157" s="67"/>
      <c r="O157" s="65"/>
    </row>
    <row r="158" spans="9:15" x14ac:dyDescent="0.2">
      <c r="I158" s="67"/>
      <c r="K158" s="65"/>
      <c r="M158" s="67"/>
      <c r="O158" s="65"/>
    </row>
    <row r="159" spans="9:15" x14ac:dyDescent="0.2">
      <c r="I159" s="67"/>
      <c r="K159" s="65"/>
      <c r="M159" s="67"/>
      <c r="O159" s="65"/>
    </row>
    <row r="160" spans="9:15" x14ac:dyDescent="0.2">
      <c r="I160" s="67"/>
      <c r="K160" s="65"/>
      <c r="M160" s="67"/>
      <c r="O160" s="65"/>
    </row>
    <row r="161" spans="9:15" x14ac:dyDescent="0.2">
      <c r="I161" s="67"/>
      <c r="K161" s="65"/>
      <c r="M161" s="67"/>
      <c r="O161" s="65"/>
    </row>
    <row r="162" spans="9:15" x14ac:dyDescent="0.2">
      <c r="I162" s="67"/>
      <c r="K162" s="65"/>
      <c r="M162" s="67"/>
      <c r="O162" s="65"/>
    </row>
    <row r="163" spans="9:15" x14ac:dyDescent="0.2">
      <c r="I163" s="67"/>
      <c r="K163" s="65"/>
      <c r="M163" s="67"/>
      <c r="O163" s="65"/>
    </row>
    <row r="164" spans="9:15" x14ac:dyDescent="0.2">
      <c r="I164" s="67"/>
      <c r="K164" s="65"/>
      <c r="M164" s="67"/>
      <c r="O164" s="65"/>
    </row>
    <row r="165" spans="9:15" x14ac:dyDescent="0.2">
      <c r="I165" s="67"/>
      <c r="K165" s="65"/>
      <c r="M165" s="67"/>
      <c r="O165" s="65"/>
    </row>
    <row r="166" spans="9:15" x14ac:dyDescent="0.2">
      <c r="I166" s="67"/>
      <c r="K166" s="65"/>
      <c r="M166" s="67"/>
      <c r="O166" s="65"/>
    </row>
    <row r="167" spans="9:15" x14ac:dyDescent="0.2">
      <c r="I167" s="67"/>
      <c r="K167" s="65"/>
      <c r="M167" s="67"/>
      <c r="O167" s="65"/>
    </row>
    <row r="168" spans="9:15" x14ac:dyDescent="0.2">
      <c r="I168" s="67"/>
      <c r="K168" s="65"/>
      <c r="M168" s="67"/>
      <c r="O168" s="65"/>
    </row>
    <row r="169" spans="9:15" x14ac:dyDescent="0.2">
      <c r="I169" s="67"/>
      <c r="K169" s="65"/>
      <c r="M169" s="67"/>
      <c r="O169" s="65"/>
    </row>
    <row r="170" spans="9:15" x14ac:dyDescent="0.2">
      <c r="I170" s="67"/>
      <c r="K170" s="65"/>
      <c r="M170" s="67"/>
      <c r="O170" s="65"/>
    </row>
    <row r="171" spans="9:15" x14ac:dyDescent="0.2">
      <c r="I171" s="67"/>
      <c r="K171" s="65"/>
      <c r="M171" s="67"/>
      <c r="O171" s="65"/>
    </row>
    <row r="172" spans="9:15" x14ac:dyDescent="0.2">
      <c r="I172" s="67"/>
      <c r="K172" s="65"/>
      <c r="M172" s="67"/>
      <c r="O172" s="65"/>
    </row>
    <row r="173" spans="9:15" x14ac:dyDescent="0.2">
      <c r="I173" s="67"/>
      <c r="K173" s="65"/>
      <c r="M173" s="67"/>
      <c r="O173" s="65"/>
    </row>
    <row r="174" spans="9:15" x14ac:dyDescent="0.2">
      <c r="I174" s="67"/>
      <c r="K174" s="65"/>
      <c r="M174" s="67"/>
      <c r="O174" s="65"/>
    </row>
    <row r="175" spans="9:15" x14ac:dyDescent="0.2">
      <c r="I175" s="67"/>
      <c r="K175" s="65"/>
      <c r="M175" s="67"/>
      <c r="O175" s="65"/>
    </row>
    <row r="176" spans="9:15" x14ac:dyDescent="0.2">
      <c r="I176" s="67"/>
      <c r="K176" s="65"/>
      <c r="M176" s="67"/>
      <c r="O176" s="65"/>
    </row>
    <row r="177" spans="9:15" x14ac:dyDescent="0.2">
      <c r="I177" s="67"/>
      <c r="K177" s="65"/>
      <c r="M177" s="67"/>
      <c r="O177" s="65"/>
    </row>
    <row r="178" spans="9:15" x14ac:dyDescent="0.2">
      <c r="I178" s="67"/>
      <c r="K178" s="65"/>
      <c r="M178" s="67"/>
      <c r="O178" s="65"/>
    </row>
    <row r="179" spans="9:15" x14ac:dyDescent="0.2">
      <c r="I179" s="67"/>
      <c r="K179" s="65"/>
      <c r="M179" s="67"/>
      <c r="O179" s="65"/>
    </row>
    <row r="180" spans="9:15" x14ac:dyDescent="0.2">
      <c r="I180" s="67"/>
      <c r="K180" s="65"/>
      <c r="M180" s="67"/>
      <c r="O180" s="65"/>
    </row>
    <row r="181" spans="9:15" x14ac:dyDescent="0.2">
      <c r="I181" s="67"/>
      <c r="K181" s="65"/>
      <c r="M181" s="67"/>
      <c r="O181" s="65"/>
    </row>
    <row r="182" spans="9:15" x14ac:dyDescent="0.2">
      <c r="I182" s="67"/>
      <c r="K182" s="65"/>
      <c r="M182" s="67"/>
      <c r="O182" s="65"/>
    </row>
    <row r="183" spans="9:15" x14ac:dyDescent="0.2">
      <c r="I183" s="67"/>
      <c r="K183" s="65"/>
      <c r="M183" s="67"/>
      <c r="O183" s="65"/>
    </row>
    <row r="184" spans="9:15" x14ac:dyDescent="0.2">
      <c r="I184" s="67"/>
      <c r="K184" s="65"/>
      <c r="M184" s="67"/>
      <c r="O184" s="65"/>
    </row>
    <row r="185" spans="9:15" x14ac:dyDescent="0.2">
      <c r="I185" s="67"/>
      <c r="K185" s="65"/>
      <c r="M185" s="67"/>
      <c r="O185" s="65"/>
    </row>
    <row r="186" spans="9:15" x14ac:dyDescent="0.2">
      <c r="I186" s="67"/>
      <c r="K186" s="65"/>
      <c r="M186" s="67"/>
      <c r="O186" s="65"/>
    </row>
    <row r="187" spans="9:15" x14ac:dyDescent="0.2">
      <c r="I187" s="67"/>
      <c r="K187" s="65"/>
      <c r="M187" s="67"/>
      <c r="O187" s="65"/>
    </row>
    <row r="188" spans="9:15" x14ac:dyDescent="0.2">
      <c r="I188" s="67"/>
      <c r="K188" s="65"/>
      <c r="M188" s="67"/>
      <c r="O188" s="65"/>
    </row>
    <row r="189" spans="9:15" x14ac:dyDescent="0.2">
      <c r="I189" s="67"/>
      <c r="K189" s="65"/>
      <c r="M189" s="67"/>
      <c r="O189" s="65"/>
    </row>
    <row r="190" spans="9:15" x14ac:dyDescent="0.2">
      <c r="I190" s="67"/>
      <c r="K190" s="65"/>
      <c r="M190" s="67"/>
      <c r="O190" s="65"/>
    </row>
    <row r="191" spans="9:15" x14ac:dyDescent="0.2">
      <c r="I191" s="67"/>
      <c r="K191" s="65"/>
      <c r="M191" s="67"/>
      <c r="O191" s="65"/>
    </row>
    <row r="192" spans="9:15" x14ac:dyDescent="0.2">
      <c r="I192" s="67"/>
      <c r="K192" s="65"/>
      <c r="M192" s="67"/>
      <c r="O192" s="65"/>
    </row>
    <row r="193" spans="9:15" x14ac:dyDescent="0.2">
      <c r="I193" s="67"/>
      <c r="K193" s="65"/>
      <c r="M193" s="67"/>
      <c r="O193" s="65"/>
    </row>
    <row r="194" spans="9:15" x14ac:dyDescent="0.2">
      <c r="I194" s="67"/>
      <c r="K194" s="65"/>
      <c r="M194" s="67"/>
      <c r="O194" s="65"/>
    </row>
    <row r="195" spans="9:15" x14ac:dyDescent="0.2">
      <c r="I195" s="67"/>
      <c r="K195" s="65"/>
      <c r="M195" s="67"/>
      <c r="O195" s="65"/>
    </row>
    <row r="196" spans="9:15" x14ac:dyDescent="0.2">
      <c r="I196" s="67"/>
      <c r="K196" s="65"/>
      <c r="M196" s="67"/>
      <c r="O196" s="65"/>
    </row>
    <row r="197" spans="9:15" x14ac:dyDescent="0.2">
      <c r="I197" s="67"/>
      <c r="K197" s="65"/>
      <c r="M197" s="67"/>
      <c r="O197" s="65"/>
    </row>
    <row r="198" spans="9:15" x14ac:dyDescent="0.2">
      <c r="I198" s="67"/>
      <c r="K198" s="65"/>
      <c r="M198" s="67"/>
      <c r="O198" s="65"/>
    </row>
    <row r="199" spans="9:15" x14ac:dyDescent="0.2">
      <c r="I199" s="67"/>
      <c r="K199" s="65"/>
      <c r="M199" s="67"/>
      <c r="O199" s="65"/>
    </row>
    <row r="200" spans="9:15" x14ac:dyDescent="0.2">
      <c r="I200" s="67"/>
      <c r="K200" s="65"/>
      <c r="M200" s="67"/>
      <c r="O200" s="65"/>
    </row>
    <row r="201" spans="9:15" x14ac:dyDescent="0.2">
      <c r="I201" s="67"/>
      <c r="K201" s="65"/>
      <c r="M201" s="67"/>
      <c r="O201" s="65"/>
    </row>
    <row r="202" spans="9:15" x14ac:dyDescent="0.2">
      <c r="I202" s="67"/>
      <c r="K202" s="65"/>
      <c r="M202" s="67"/>
      <c r="O202" s="65"/>
    </row>
    <row r="203" spans="9:15" x14ac:dyDescent="0.2">
      <c r="I203" s="67"/>
      <c r="K203" s="65"/>
      <c r="M203" s="67"/>
      <c r="O203" s="65"/>
    </row>
    <row r="204" spans="9:15" x14ac:dyDescent="0.2">
      <c r="I204" s="67"/>
      <c r="K204" s="65"/>
      <c r="M204" s="67"/>
      <c r="O204" s="65"/>
    </row>
    <row r="205" spans="9:15" x14ac:dyDescent="0.2">
      <c r="I205" s="67"/>
      <c r="K205" s="65"/>
      <c r="M205" s="67"/>
      <c r="O205" s="65"/>
    </row>
    <row r="206" spans="9:15" x14ac:dyDescent="0.2">
      <c r="I206" s="67"/>
      <c r="K206" s="65"/>
      <c r="M206" s="67"/>
      <c r="O206" s="65"/>
    </row>
    <row r="207" spans="9:15" x14ac:dyDescent="0.2">
      <c r="I207" s="67"/>
      <c r="K207" s="65"/>
      <c r="M207" s="67"/>
      <c r="O207" s="65"/>
    </row>
    <row r="208" spans="9:15" x14ac:dyDescent="0.2">
      <c r="I208" s="67"/>
      <c r="K208" s="65"/>
      <c r="M208" s="67"/>
      <c r="O208" s="65"/>
    </row>
    <row r="209" spans="9:15" x14ac:dyDescent="0.2">
      <c r="I209" s="67"/>
      <c r="K209" s="65"/>
      <c r="M209" s="67"/>
      <c r="O209" s="65"/>
    </row>
    <row r="210" spans="9:15" x14ac:dyDescent="0.2">
      <c r="I210" s="67"/>
      <c r="K210" s="65"/>
      <c r="M210" s="67"/>
      <c r="O210" s="65"/>
    </row>
    <row r="211" spans="9:15" x14ac:dyDescent="0.2">
      <c r="I211" s="67"/>
      <c r="K211" s="65"/>
      <c r="M211" s="67"/>
      <c r="O211" s="65"/>
    </row>
    <row r="212" spans="9:15" x14ac:dyDescent="0.2">
      <c r="I212" s="67"/>
      <c r="K212" s="65"/>
      <c r="M212" s="67"/>
      <c r="O212" s="65"/>
    </row>
    <row r="213" spans="9:15" x14ac:dyDescent="0.2">
      <c r="I213" s="67"/>
      <c r="K213" s="65"/>
      <c r="M213" s="67"/>
      <c r="O213" s="65"/>
    </row>
    <row r="214" spans="9:15" x14ac:dyDescent="0.2">
      <c r="I214" s="67"/>
      <c r="K214" s="65"/>
      <c r="M214" s="67"/>
      <c r="O214" s="65"/>
    </row>
    <row r="215" spans="9:15" x14ac:dyDescent="0.2">
      <c r="I215" s="67"/>
      <c r="K215" s="65"/>
      <c r="M215" s="67"/>
      <c r="O215" s="65"/>
    </row>
    <row r="216" spans="9:15" x14ac:dyDescent="0.2">
      <c r="I216" s="67"/>
      <c r="K216" s="65"/>
      <c r="M216" s="67"/>
      <c r="O216" s="65"/>
    </row>
    <row r="217" spans="9:15" x14ac:dyDescent="0.2">
      <c r="I217" s="67"/>
      <c r="K217" s="65"/>
      <c r="M217" s="67"/>
      <c r="O217" s="65"/>
    </row>
    <row r="218" spans="9:15" x14ac:dyDescent="0.2">
      <c r="I218" s="67"/>
      <c r="K218" s="65"/>
      <c r="M218" s="67"/>
      <c r="O218" s="65"/>
    </row>
    <row r="219" spans="9:15" x14ac:dyDescent="0.2">
      <c r="I219" s="67"/>
      <c r="K219" s="65"/>
      <c r="M219" s="67"/>
      <c r="O219" s="65"/>
    </row>
    <row r="220" spans="9:15" x14ac:dyDescent="0.2">
      <c r="I220" s="67"/>
      <c r="K220" s="65"/>
      <c r="M220" s="67"/>
      <c r="O220" s="65"/>
    </row>
    <row r="221" spans="9:15" x14ac:dyDescent="0.2">
      <c r="I221" s="67"/>
      <c r="K221" s="65"/>
      <c r="M221" s="67"/>
      <c r="O221" s="65"/>
    </row>
    <row r="222" spans="9:15" x14ac:dyDescent="0.2">
      <c r="I222" s="67"/>
      <c r="K222" s="65"/>
      <c r="M222" s="67"/>
      <c r="O222" s="65"/>
    </row>
    <row r="223" spans="9:15" x14ac:dyDescent="0.2">
      <c r="I223" s="67"/>
      <c r="K223" s="65"/>
      <c r="M223" s="67"/>
      <c r="O223" s="65"/>
    </row>
    <row r="224" spans="9:15" x14ac:dyDescent="0.2">
      <c r="I224" s="67"/>
      <c r="K224" s="65"/>
      <c r="M224" s="67"/>
      <c r="O224" s="65"/>
    </row>
    <row r="225" spans="9:15" x14ac:dyDescent="0.2">
      <c r="I225" s="67"/>
      <c r="K225" s="65"/>
      <c r="M225" s="67"/>
      <c r="O225" s="65"/>
    </row>
    <row r="226" spans="9:15" x14ac:dyDescent="0.2">
      <c r="I226" s="67"/>
      <c r="K226" s="65"/>
      <c r="M226" s="67"/>
      <c r="O226" s="65"/>
    </row>
    <row r="227" spans="9:15" x14ac:dyDescent="0.2">
      <c r="I227" s="67"/>
      <c r="K227" s="65"/>
      <c r="M227" s="67"/>
      <c r="O227" s="65"/>
    </row>
    <row r="228" spans="9:15" x14ac:dyDescent="0.2">
      <c r="I228" s="67"/>
      <c r="K228" s="65"/>
      <c r="M228" s="67"/>
      <c r="O228" s="65"/>
    </row>
    <row r="229" spans="9:15" x14ac:dyDescent="0.2">
      <c r="I229" s="67"/>
      <c r="K229" s="65"/>
      <c r="M229" s="67"/>
      <c r="O229" s="65"/>
    </row>
    <row r="230" spans="9:15" x14ac:dyDescent="0.2">
      <c r="I230" s="67"/>
      <c r="K230" s="65"/>
      <c r="M230" s="67"/>
      <c r="O230" s="65"/>
    </row>
    <row r="231" spans="9:15" x14ac:dyDescent="0.2">
      <c r="I231" s="67"/>
      <c r="K231" s="65"/>
      <c r="M231" s="67"/>
      <c r="O231" s="65"/>
    </row>
    <row r="232" spans="9:15" x14ac:dyDescent="0.2">
      <c r="I232" s="67"/>
      <c r="K232" s="65"/>
      <c r="M232" s="67"/>
      <c r="O232" s="65"/>
    </row>
    <row r="233" spans="9:15" x14ac:dyDescent="0.2">
      <c r="I233" s="67"/>
      <c r="K233" s="65"/>
      <c r="M233" s="67"/>
      <c r="O233" s="65"/>
    </row>
    <row r="234" spans="9:15" x14ac:dyDescent="0.2">
      <c r="I234" s="67"/>
      <c r="K234" s="65"/>
      <c r="M234" s="67"/>
      <c r="O234" s="65"/>
    </row>
    <row r="235" spans="9:15" x14ac:dyDescent="0.2">
      <c r="I235" s="67"/>
      <c r="K235" s="65"/>
      <c r="M235" s="67"/>
      <c r="O235" s="65"/>
    </row>
    <row r="236" spans="9:15" x14ac:dyDescent="0.2">
      <c r="I236" s="67"/>
      <c r="K236" s="65"/>
      <c r="M236" s="67"/>
      <c r="O236" s="65"/>
    </row>
    <row r="237" spans="9:15" x14ac:dyDescent="0.2">
      <c r="I237" s="67"/>
      <c r="K237" s="65"/>
      <c r="M237" s="67"/>
      <c r="O237" s="65"/>
    </row>
    <row r="238" spans="9:15" x14ac:dyDescent="0.2">
      <c r="I238" s="67"/>
      <c r="K238" s="65"/>
      <c r="M238" s="67"/>
      <c r="O238" s="65"/>
    </row>
    <row r="239" spans="9:15" x14ac:dyDescent="0.2">
      <c r="I239" s="67"/>
      <c r="K239" s="65"/>
      <c r="M239" s="67"/>
      <c r="O239" s="65"/>
    </row>
    <row r="240" spans="9:15" x14ac:dyDescent="0.2">
      <c r="I240" s="67"/>
      <c r="K240" s="65"/>
      <c r="M240" s="67"/>
      <c r="O240" s="65"/>
    </row>
    <row r="241" spans="9:15" x14ac:dyDescent="0.2">
      <c r="I241" s="67"/>
      <c r="K241" s="65"/>
      <c r="M241" s="67"/>
      <c r="O241" s="65"/>
    </row>
    <row r="242" spans="9:15" x14ac:dyDescent="0.2">
      <c r="I242" s="67"/>
      <c r="K242" s="65"/>
      <c r="M242" s="67"/>
      <c r="O242" s="65"/>
    </row>
    <row r="243" spans="9:15" x14ac:dyDescent="0.2">
      <c r="I243" s="67"/>
      <c r="K243" s="65"/>
      <c r="M243" s="67"/>
      <c r="O243" s="65"/>
    </row>
    <row r="244" spans="9:15" x14ac:dyDescent="0.2">
      <c r="I244" s="67"/>
      <c r="K244" s="65"/>
      <c r="M244" s="67"/>
      <c r="O244" s="65"/>
    </row>
    <row r="245" spans="9:15" x14ac:dyDescent="0.2">
      <c r="I245" s="67"/>
      <c r="K245" s="65"/>
      <c r="M245" s="67"/>
      <c r="O245" s="65"/>
    </row>
    <row r="246" spans="9:15" x14ac:dyDescent="0.2">
      <c r="I246" s="67"/>
      <c r="K246" s="65"/>
      <c r="M246" s="67"/>
      <c r="O246" s="65"/>
    </row>
    <row r="247" spans="9:15" x14ac:dyDescent="0.2">
      <c r="I247" s="67"/>
      <c r="K247" s="65"/>
      <c r="M247" s="67"/>
      <c r="O247" s="65"/>
    </row>
    <row r="248" spans="9:15" x14ac:dyDescent="0.2">
      <c r="I248" s="67"/>
      <c r="K248" s="65"/>
      <c r="M248" s="67"/>
      <c r="O248" s="65"/>
    </row>
    <row r="249" spans="9:15" x14ac:dyDescent="0.2">
      <c r="I249" s="67"/>
      <c r="K249" s="65"/>
      <c r="M249" s="67"/>
      <c r="O249" s="65"/>
    </row>
    <row r="250" spans="9:15" x14ac:dyDescent="0.2">
      <c r="I250" s="67"/>
      <c r="K250" s="65"/>
      <c r="M250" s="67"/>
      <c r="O250" s="65"/>
    </row>
    <row r="251" spans="9:15" x14ac:dyDescent="0.2">
      <c r="I251" s="67"/>
      <c r="K251" s="65"/>
      <c r="M251" s="67"/>
      <c r="O251" s="65"/>
    </row>
    <row r="252" spans="9:15" x14ac:dyDescent="0.2">
      <c r="I252" s="67"/>
      <c r="K252" s="65"/>
      <c r="M252" s="67"/>
      <c r="O252" s="65"/>
    </row>
    <row r="253" spans="9:15" x14ac:dyDescent="0.2">
      <c r="I253" s="67"/>
      <c r="K253" s="65"/>
      <c r="M253" s="67"/>
      <c r="O253" s="65"/>
    </row>
    <row r="254" spans="9:15" x14ac:dyDescent="0.2">
      <c r="I254" s="67"/>
      <c r="K254" s="65"/>
      <c r="M254" s="67"/>
      <c r="O254" s="65"/>
    </row>
    <row r="255" spans="9:15" x14ac:dyDescent="0.2">
      <c r="I255" s="67"/>
      <c r="K255" s="65"/>
      <c r="M255" s="67"/>
      <c r="O255" s="65"/>
    </row>
    <row r="256" spans="9:15" x14ac:dyDescent="0.2">
      <c r="I256" s="67"/>
      <c r="K256" s="65"/>
      <c r="M256" s="67"/>
      <c r="O256" s="65"/>
    </row>
    <row r="257" spans="9:15" x14ac:dyDescent="0.2">
      <c r="I257" s="67"/>
      <c r="K257" s="65"/>
      <c r="M257" s="67"/>
      <c r="O257" s="65"/>
    </row>
    <row r="258" spans="9:15" x14ac:dyDescent="0.2">
      <c r="I258" s="67"/>
      <c r="K258" s="65"/>
      <c r="M258" s="67"/>
      <c r="O258" s="65"/>
    </row>
    <row r="259" spans="9:15" x14ac:dyDescent="0.2">
      <c r="I259" s="67"/>
      <c r="K259" s="65"/>
      <c r="M259" s="67"/>
      <c r="O259" s="65"/>
    </row>
    <row r="260" spans="9:15" x14ac:dyDescent="0.2">
      <c r="I260" s="67"/>
      <c r="K260" s="65"/>
      <c r="M260" s="67"/>
      <c r="O260" s="65"/>
    </row>
    <row r="261" spans="9:15" x14ac:dyDescent="0.2">
      <c r="I261" s="67"/>
      <c r="K261" s="65"/>
      <c r="M261" s="67"/>
      <c r="O261" s="65"/>
    </row>
    <row r="262" spans="9:15" x14ac:dyDescent="0.2">
      <c r="I262" s="67"/>
      <c r="K262" s="65"/>
      <c r="M262" s="67"/>
      <c r="O262" s="65"/>
    </row>
    <row r="263" spans="9:15" x14ac:dyDescent="0.2">
      <c r="I263" s="67"/>
      <c r="K263" s="65"/>
      <c r="M263" s="67"/>
      <c r="O263" s="65"/>
    </row>
    <row r="264" spans="9:15" x14ac:dyDescent="0.2">
      <c r="I264" s="67"/>
      <c r="K264" s="65"/>
      <c r="M264" s="67"/>
      <c r="O264" s="65"/>
    </row>
    <row r="265" spans="9:15" x14ac:dyDescent="0.2">
      <c r="I265" s="67"/>
      <c r="K265" s="65"/>
      <c r="M265" s="67"/>
      <c r="O265" s="65"/>
    </row>
    <row r="266" spans="9:15" x14ac:dyDescent="0.2">
      <c r="I266" s="67"/>
      <c r="K266" s="65"/>
      <c r="M266" s="67"/>
      <c r="O266" s="65"/>
    </row>
    <row r="267" spans="9:15" x14ac:dyDescent="0.2">
      <c r="I267" s="67"/>
      <c r="K267" s="65"/>
      <c r="M267" s="67"/>
      <c r="O267" s="65"/>
    </row>
    <row r="268" spans="9:15" x14ac:dyDescent="0.2">
      <c r="I268" s="67"/>
      <c r="K268" s="65"/>
      <c r="M268" s="67"/>
      <c r="O268" s="65"/>
    </row>
    <row r="269" spans="9:15" x14ac:dyDescent="0.2">
      <c r="I269" s="67"/>
      <c r="K269" s="65"/>
      <c r="M269" s="67"/>
      <c r="O269" s="65"/>
    </row>
    <row r="270" spans="9:15" x14ac:dyDescent="0.2">
      <c r="I270" s="67"/>
      <c r="K270" s="65"/>
      <c r="M270" s="67"/>
      <c r="O270" s="65"/>
    </row>
    <row r="271" spans="9:15" x14ac:dyDescent="0.2">
      <c r="I271" s="67"/>
      <c r="K271" s="65"/>
      <c r="M271" s="67"/>
      <c r="O271" s="65"/>
    </row>
    <row r="272" spans="9:15" x14ac:dyDescent="0.2">
      <c r="I272" s="67"/>
      <c r="K272" s="65"/>
      <c r="M272" s="67"/>
      <c r="O272" s="65"/>
    </row>
    <row r="273" spans="9:15" x14ac:dyDescent="0.2">
      <c r="I273" s="67"/>
      <c r="K273" s="65"/>
      <c r="M273" s="67"/>
      <c r="O273" s="65"/>
    </row>
    <row r="274" spans="9:15" x14ac:dyDescent="0.2">
      <c r="I274" s="67"/>
      <c r="K274" s="65"/>
      <c r="M274" s="67"/>
      <c r="O274" s="65"/>
    </row>
    <row r="275" spans="9:15" x14ac:dyDescent="0.2">
      <c r="I275" s="67"/>
      <c r="K275" s="65"/>
      <c r="M275" s="67"/>
      <c r="O275" s="65"/>
    </row>
    <row r="276" spans="9:15" x14ac:dyDescent="0.2">
      <c r="I276" s="67"/>
      <c r="K276" s="65"/>
      <c r="M276" s="67"/>
      <c r="O276" s="65"/>
    </row>
    <row r="277" spans="9:15" x14ac:dyDescent="0.2">
      <c r="I277" s="67"/>
      <c r="K277" s="65"/>
      <c r="M277" s="67"/>
      <c r="O277" s="65"/>
    </row>
    <row r="278" spans="9:15" x14ac:dyDescent="0.2">
      <c r="I278" s="67"/>
      <c r="K278" s="65"/>
      <c r="M278" s="67"/>
      <c r="O278" s="65"/>
    </row>
    <row r="279" spans="9:15" x14ac:dyDescent="0.2">
      <c r="I279" s="67"/>
      <c r="K279" s="65"/>
      <c r="M279" s="67"/>
      <c r="O279" s="65"/>
    </row>
    <row r="280" spans="9:15" x14ac:dyDescent="0.2">
      <c r="I280" s="67"/>
      <c r="K280" s="65"/>
      <c r="M280" s="67"/>
      <c r="O280" s="65"/>
    </row>
    <row r="281" spans="9:15" x14ac:dyDescent="0.2">
      <c r="I281" s="67"/>
      <c r="K281" s="65"/>
      <c r="M281" s="67"/>
      <c r="O281" s="65"/>
    </row>
    <row r="282" spans="9:15" x14ac:dyDescent="0.2">
      <c r="I282" s="67"/>
      <c r="K282" s="65"/>
      <c r="M282" s="67"/>
      <c r="O282" s="65"/>
    </row>
    <row r="283" spans="9:15" x14ac:dyDescent="0.2">
      <c r="I283" s="67"/>
      <c r="K283" s="65"/>
      <c r="M283" s="67"/>
      <c r="O283" s="65"/>
    </row>
    <row r="284" spans="9:15" x14ac:dyDescent="0.2">
      <c r="I284" s="67"/>
      <c r="K284" s="65"/>
      <c r="M284" s="67"/>
      <c r="O284" s="65"/>
    </row>
    <row r="285" spans="9:15" x14ac:dyDescent="0.2">
      <c r="I285" s="67"/>
      <c r="K285" s="65"/>
      <c r="M285" s="67"/>
      <c r="O285" s="65"/>
    </row>
    <row r="286" spans="9:15" x14ac:dyDescent="0.2">
      <c r="I286" s="67"/>
      <c r="K286" s="65"/>
      <c r="M286" s="67"/>
      <c r="O286" s="65"/>
    </row>
    <row r="287" spans="9:15" x14ac:dyDescent="0.2">
      <c r="I287" s="67"/>
      <c r="K287" s="65"/>
      <c r="M287" s="67"/>
      <c r="O287" s="65"/>
    </row>
    <row r="288" spans="9:15" x14ac:dyDescent="0.2">
      <c r="I288" s="67"/>
      <c r="K288" s="65"/>
      <c r="M288" s="67"/>
      <c r="O288" s="65"/>
    </row>
    <row r="289" spans="9:15" x14ac:dyDescent="0.2">
      <c r="I289" s="67"/>
      <c r="K289" s="65"/>
      <c r="M289" s="67"/>
      <c r="O289" s="65"/>
    </row>
    <row r="290" spans="9:15" x14ac:dyDescent="0.2">
      <c r="I290" s="67"/>
      <c r="K290" s="65"/>
      <c r="M290" s="67"/>
      <c r="O290" s="65"/>
    </row>
    <row r="291" spans="9:15" x14ac:dyDescent="0.2">
      <c r="I291" s="67"/>
      <c r="K291" s="65"/>
      <c r="M291" s="67"/>
      <c r="O291" s="65"/>
    </row>
    <row r="292" spans="9:15" x14ac:dyDescent="0.2">
      <c r="I292" s="67"/>
      <c r="K292" s="65"/>
      <c r="M292" s="67"/>
      <c r="O292" s="65"/>
    </row>
    <row r="293" spans="9:15" x14ac:dyDescent="0.2">
      <c r="I293" s="67"/>
      <c r="K293" s="65"/>
      <c r="M293" s="67"/>
      <c r="O293" s="65"/>
    </row>
    <row r="294" spans="9:15" x14ac:dyDescent="0.2">
      <c r="I294" s="67"/>
      <c r="K294" s="65"/>
      <c r="M294" s="67"/>
      <c r="O294" s="65"/>
    </row>
    <row r="295" spans="9:15" x14ac:dyDescent="0.2">
      <c r="I295" s="67"/>
      <c r="K295" s="65"/>
      <c r="M295" s="67"/>
      <c r="O295" s="65"/>
    </row>
    <row r="296" spans="9:15" x14ac:dyDescent="0.2">
      <c r="I296" s="67"/>
      <c r="K296" s="65"/>
      <c r="M296" s="67"/>
      <c r="O296" s="65"/>
    </row>
    <row r="297" spans="9:15" x14ac:dyDescent="0.2">
      <c r="I297" s="67"/>
      <c r="K297" s="65"/>
      <c r="M297" s="67"/>
      <c r="O297" s="65"/>
    </row>
    <row r="298" spans="9:15" x14ac:dyDescent="0.2">
      <c r="I298" s="67"/>
      <c r="K298" s="65"/>
      <c r="M298" s="67"/>
      <c r="O298" s="65"/>
    </row>
    <row r="299" spans="9:15" x14ac:dyDescent="0.2">
      <c r="I299" s="67"/>
      <c r="K299" s="65"/>
      <c r="M299" s="67"/>
      <c r="O299" s="65"/>
    </row>
    <row r="300" spans="9:15" x14ac:dyDescent="0.2">
      <c r="I300" s="67"/>
      <c r="K300" s="65"/>
      <c r="M300" s="67"/>
      <c r="O300" s="65"/>
    </row>
    <row r="301" spans="9:15" x14ac:dyDescent="0.2">
      <c r="I301" s="67"/>
      <c r="K301" s="65"/>
      <c r="M301" s="67"/>
      <c r="O301" s="65"/>
    </row>
    <row r="302" spans="9:15" x14ac:dyDescent="0.2">
      <c r="I302" s="67"/>
      <c r="K302" s="65"/>
      <c r="M302" s="67"/>
      <c r="O302" s="65"/>
    </row>
    <row r="303" spans="9:15" x14ac:dyDescent="0.2">
      <c r="I303" s="67"/>
      <c r="K303" s="65"/>
      <c r="M303" s="67"/>
      <c r="O303" s="65"/>
    </row>
    <row r="304" spans="9:15" x14ac:dyDescent="0.2">
      <c r="I304" s="67"/>
      <c r="K304" s="65"/>
      <c r="M304" s="67"/>
      <c r="O304" s="65"/>
    </row>
    <row r="305" spans="9:15" x14ac:dyDescent="0.2">
      <c r="I305" s="67"/>
      <c r="K305" s="65"/>
      <c r="M305" s="67"/>
      <c r="O305" s="65"/>
    </row>
    <row r="306" spans="9:15" x14ac:dyDescent="0.2">
      <c r="I306" s="67"/>
      <c r="K306" s="65"/>
      <c r="M306" s="67"/>
      <c r="O306" s="65"/>
    </row>
    <row r="307" spans="9:15" x14ac:dyDescent="0.2">
      <c r="I307" s="67"/>
      <c r="K307" s="65"/>
      <c r="M307" s="67"/>
      <c r="O307" s="65"/>
    </row>
    <row r="308" spans="9:15" x14ac:dyDescent="0.2">
      <c r="I308" s="67"/>
      <c r="K308" s="65"/>
      <c r="M308" s="67"/>
      <c r="O308" s="65"/>
    </row>
    <row r="309" spans="9:15" x14ac:dyDescent="0.2">
      <c r="I309" s="67"/>
      <c r="K309" s="65"/>
      <c r="M309" s="67"/>
      <c r="O309" s="65"/>
    </row>
    <row r="310" spans="9:15" x14ac:dyDescent="0.2">
      <c r="I310" s="67"/>
      <c r="K310" s="65"/>
      <c r="M310" s="67"/>
      <c r="O310" s="65"/>
    </row>
    <row r="311" spans="9:15" x14ac:dyDescent="0.2">
      <c r="I311" s="67"/>
      <c r="K311" s="65"/>
      <c r="M311" s="67"/>
      <c r="O311" s="65"/>
    </row>
    <row r="312" spans="9:15" x14ac:dyDescent="0.2">
      <c r="I312" s="67"/>
      <c r="K312" s="65"/>
      <c r="M312" s="67"/>
      <c r="O312" s="65"/>
    </row>
    <row r="313" spans="9:15" x14ac:dyDescent="0.2">
      <c r="I313" s="67"/>
      <c r="K313" s="65"/>
      <c r="M313" s="67"/>
      <c r="O313" s="65"/>
    </row>
    <row r="314" spans="9:15" x14ac:dyDescent="0.2">
      <c r="I314" s="67"/>
      <c r="K314" s="65"/>
      <c r="M314" s="67"/>
      <c r="O314" s="65"/>
    </row>
    <row r="315" spans="9:15" x14ac:dyDescent="0.2">
      <c r="I315" s="67"/>
      <c r="K315" s="65"/>
      <c r="M315" s="67"/>
      <c r="O315" s="65"/>
    </row>
    <row r="316" spans="9:15" x14ac:dyDescent="0.2">
      <c r="I316" s="67"/>
      <c r="K316" s="65"/>
      <c r="M316" s="67"/>
      <c r="O316" s="65"/>
    </row>
    <row r="317" spans="9:15" x14ac:dyDescent="0.2">
      <c r="I317" s="67"/>
      <c r="K317" s="65"/>
      <c r="M317" s="67"/>
      <c r="O317" s="65"/>
    </row>
    <row r="318" spans="9:15" x14ac:dyDescent="0.2">
      <c r="I318" s="67"/>
      <c r="K318" s="65"/>
      <c r="M318" s="67"/>
      <c r="O318" s="65"/>
    </row>
    <row r="319" spans="9:15" x14ac:dyDescent="0.2">
      <c r="I319" s="67"/>
      <c r="K319" s="65"/>
      <c r="M319" s="67"/>
      <c r="O319" s="65"/>
    </row>
    <row r="320" spans="9:15" x14ac:dyDescent="0.2">
      <c r="I320" s="67"/>
      <c r="K320" s="65"/>
      <c r="M320" s="67"/>
      <c r="O320" s="65"/>
    </row>
    <row r="321" spans="9:15" x14ac:dyDescent="0.2">
      <c r="I321" s="67"/>
      <c r="K321" s="65"/>
      <c r="M321" s="67"/>
      <c r="O321" s="65"/>
    </row>
    <row r="322" spans="9:15" x14ac:dyDescent="0.2">
      <c r="I322" s="67"/>
      <c r="K322" s="65"/>
      <c r="M322" s="67"/>
      <c r="O322" s="65"/>
    </row>
    <row r="323" spans="9:15" x14ac:dyDescent="0.2">
      <c r="I323" s="67"/>
      <c r="K323" s="65"/>
      <c r="M323" s="67"/>
      <c r="O323" s="65"/>
    </row>
    <row r="324" spans="9:15" x14ac:dyDescent="0.2">
      <c r="I324" s="67"/>
      <c r="K324" s="65"/>
      <c r="M324" s="67"/>
      <c r="O324" s="65"/>
    </row>
    <row r="325" spans="9:15" x14ac:dyDescent="0.2">
      <c r="I325" s="67"/>
      <c r="K325" s="65"/>
      <c r="M325" s="67"/>
      <c r="O325" s="65"/>
    </row>
    <row r="326" spans="9:15" x14ac:dyDescent="0.2">
      <c r="I326" s="67"/>
      <c r="K326" s="65"/>
      <c r="M326" s="67"/>
      <c r="O326" s="65"/>
    </row>
    <row r="327" spans="9:15" x14ac:dyDescent="0.2">
      <c r="I327" s="67"/>
      <c r="K327" s="65"/>
      <c r="M327" s="67"/>
      <c r="O327" s="65"/>
    </row>
    <row r="328" spans="9:15" x14ac:dyDescent="0.2">
      <c r="I328" s="67"/>
      <c r="K328" s="65"/>
      <c r="M328" s="67"/>
      <c r="O328" s="65"/>
    </row>
    <row r="329" spans="9:15" x14ac:dyDescent="0.2">
      <c r="I329" s="67"/>
      <c r="K329" s="65"/>
      <c r="M329" s="67"/>
      <c r="O329" s="65"/>
    </row>
    <row r="330" spans="9:15" x14ac:dyDescent="0.2">
      <c r="I330" s="67"/>
      <c r="K330" s="65"/>
      <c r="M330" s="67"/>
      <c r="O330" s="65"/>
    </row>
    <row r="331" spans="9:15" x14ac:dyDescent="0.2">
      <c r="I331" s="67"/>
      <c r="K331" s="65"/>
      <c r="M331" s="67"/>
      <c r="O331" s="65"/>
    </row>
    <row r="332" spans="9:15" x14ac:dyDescent="0.2">
      <c r="I332" s="67"/>
      <c r="K332" s="65"/>
      <c r="M332" s="67"/>
      <c r="O332" s="65"/>
    </row>
    <row r="333" spans="9:15" x14ac:dyDescent="0.2">
      <c r="I333" s="67"/>
      <c r="K333" s="65"/>
      <c r="M333" s="67"/>
      <c r="O333" s="65"/>
    </row>
    <row r="334" spans="9:15" x14ac:dyDescent="0.2">
      <c r="I334" s="67"/>
      <c r="K334" s="65"/>
      <c r="M334" s="67"/>
      <c r="O334" s="65"/>
    </row>
    <row r="335" spans="9:15" x14ac:dyDescent="0.2">
      <c r="I335" s="67"/>
      <c r="K335" s="65"/>
      <c r="M335" s="67"/>
      <c r="O335" s="65"/>
    </row>
    <row r="336" spans="9:15" x14ac:dyDescent="0.2">
      <c r="I336" s="67"/>
      <c r="K336" s="65"/>
      <c r="M336" s="67"/>
      <c r="O336" s="65"/>
    </row>
    <row r="337" spans="9:15" x14ac:dyDescent="0.2">
      <c r="I337" s="67"/>
      <c r="K337" s="65"/>
      <c r="M337" s="67"/>
      <c r="O337" s="65"/>
    </row>
    <row r="338" spans="9:15" x14ac:dyDescent="0.2">
      <c r="I338" s="67"/>
      <c r="K338" s="65"/>
      <c r="M338" s="67"/>
      <c r="O338" s="65"/>
    </row>
    <row r="339" spans="9:15" x14ac:dyDescent="0.2">
      <c r="I339" s="67"/>
      <c r="K339" s="65"/>
      <c r="M339" s="67"/>
      <c r="O339" s="65"/>
    </row>
    <row r="340" spans="9:15" x14ac:dyDescent="0.2">
      <c r="I340" s="67"/>
      <c r="K340" s="65"/>
      <c r="M340" s="67"/>
      <c r="O340" s="65"/>
    </row>
    <row r="341" spans="9:15" x14ac:dyDescent="0.2">
      <c r="I341" s="67"/>
      <c r="K341" s="65"/>
      <c r="M341" s="67"/>
      <c r="O341" s="65"/>
    </row>
    <row r="342" spans="9:15" x14ac:dyDescent="0.2">
      <c r="I342" s="67"/>
      <c r="K342" s="65"/>
      <c r="M342" s="67"/>
      <c r="O342" s="65"/>
    </row>
    <row r="343" spans="9:15" x14ac:dyDescent="0.2">
      <c r="I343" s="67"/>
      <c r="K343" s="65"/>
      <c r="M343" s="67"/>
      <c r="O343" s="65"/>
    </row>
    <row r="344" spans="9:15" x14ac:dyDescent="0.2">
      <c r="I344" s="67"/>
      <c r="K344" s="65"/>
      <c r="M344" s="67"/>
      <c r="O344" s="65"/>
    </row>
    <row r="345" spans="9:15" x14ac:dyDescent="0.2">
      <c r="I345" s="67"/>
      <c r="K345" s="65"/>
      <c r="M345" s="67"/>
      <c r="O345" s="65"/>
    </row>
    <row r="346" spans="9:15" x14ac:dyDescent="0.2">
      <c r="I346" s="67"/>
      <c r="K346" s="65"/>
      <c r="M346" s="67"/>
      <c r="O346" s="65"/>
    </row>
    <row r="347" spans="9:15" x14ac:dyDescent="0.2">
      <c r="I347" s="67"/>
      <c r="K347" s="65"/>
      <c r="M347" s="67"/>
      <c r="O347" s="65"/>
    </row>
    <row r="348" spans="9:15" x14ac:dyDescent="0.2">
      <c r="I348" s="67"/>
      <c r="K348" s="65"/>
      <c r="M348" s="67"/>
      <c r="O348" s="65"/>
    </row>
    <row r="349" spans="9:15" x14ac:dyDescent="0.2">
      <c r="I349" s="67"/>
      <c r="K349" s="65"/>
      <c r="M349" s="67"/>
      <c r="O349" s="65"/>
    </row>
    <row r="350" spans="9:15" x14ac:dyDescent="0.2">
      <c r="I350" s="67"/>
      <c r="K350" s="65"/>
      <c r="M350" s="67"/>
      <c r="O350" s="65"/>
    </row>
    <row r="351" spans="9:15" x14ac:dyDescent="0.2">
      <c r="I351" s="67"/>
      <c r="K351" s="65"/>
      <c r="M351" s="67"/>
      <c r="O351" s="65"/>
    </row>
    <row r="352" spans="9:15" x14ac:dyDescent="0.2">
      <c r="I352" s="67"/>
      <c r="K352" s="65"/>
      <c r="M352" s="67"/>
      <c r="O352" s="65"/>
    </row>
    <row r="353" spans="9:15" x14ac:dyDescent="0.2">
      <c r="I353" s="67"/>
      <c r="K353" s="65"/>
      <c r="M353" s="67"/>
      <c r="O353" s="65"/>
    </row>
    <row r="354" spans="9:15" x14ac:dyDescent="0.2">
      <c r="I354" s="67"/>
      <c r="K354" s="65"/>
      <c r="M354" s="67"/>
      <c r="O354" s="65"/>
    </row>
    <row r="355" spans="9:15" x14ac:dyDescent="0.2">
      <c r="I355" s="67"/>
      <c r="K355" s="65"/>
      <c r="M355" s="67"/>
      <c r="O355" s="65"/>
    </row>
    <row r="356" spans="9:15" x14ac:dyDescent="0.2">
      <c r="I356" s="67"/>
      <c r="K356" s="65"/>
      <c r="M356" s="67"/>
      <c r="O356" s="65"/>
    </row>
    <row r="357" spans="9:15" x14ac:dyDescent="0.2">
      <c r="I357" s="67"/>
      <c r="K357" s="65"/>
      <c r="M357" s="67"/>
      <c r="O357" s="65"/>
    </row>
    <row r="358" spans="9:15" x14ac:dyDescent="0.2">
      <c r="I358" s="67"/>
      <c r="K358" s="65"/>
      <c r="M358" s="67"/>
      <c r="O358" s="65"/>
    </row>
    <row r="359" spans="9:15" x14ac:dyDescent="0.2">
      <c r="I359" s="67"/>
      <c r="K359" s="65"/>
      <c r="M359" s="67"/>
      <c r="O359" s="65"/>
    </row>
    <row r="360" spans="9:15" x14ac:dyDescent="0.2">
      <c r="I360" s="67"/>
      <c r="K360" s="65"/>
      <c r="M360" s="67"/>
      <c r="O360" s="65"/>
    </row>
    <row r="361" spans="9:15" x14ac:dyDescent="0.2">
      <c r="I361" s="67"/>
      <c r="K361" s="65"/>
      <c r="M361" s="67"/>
      <c r="O361" s="65"/>
    </row>
    <row r="362" spans="9:15" x14ac:dyDescent="0.2">
      <c r="I362" s="67"/>
      <c r="K362" s="65"/>
      <c r="M362" s="67"/>
      <c r="O362" s="65"/>
    </row>
    <row r="363" spans="9:15" x14ac:dyDescent="0.2">
      <c r="I363" s="67"/>
      <c r="K363" s="65"/>
      <c r="M363" s="67"/>
      <c r="O363" s="65"/>
    </row>
    <row r="364" spans="9:15" x14ac:dyDescent="0.2">
      <c r="I364" s="67"/>
      <c r="K364" s="65"/>
      <c r="M364" s="67"/>
      <c r="O364" s="65"/>
    </row>
    <row r="365" spans="9:15" x14ac:dyDescent="0.2">
      <c r="I365" s="67"/>
      <c r="K365" s="65"/>
      <c r="M365" s="67"/>
      <c r="O365" s="65"/>
    </row>
    <row r="366" spans="9:15" x14ac:dyDescent="0.2">
      <c r="I366" s="67"/>
      <c r="K366" s="65"/>
      <c r="M366" s="67"/>
      <c r="O366" s="65"/>
    </row>
    <row r="367" spans="9:15" x14ac:dyDescent="0.2">
      <c r="I367" s="67"/>
      <c r="K367" s="65"/>
      <c r="M367" s="67"/>
      <c r="O367" s="65"/>
    </row>
    <row r="368" spans="9:15" x14ac:dyDescent="0.2">
      <c r="I368" s="67"/>
      <c r="K368" s="65"/>
      <c r="M368" s="67"/>
      <c r="O368" s="65"/>
    </row>
    <row r="369" spans="9:15" x14ac:dyDescent="0.2">
      <c r="I369" s="67"/>
      <c r="K369" s="65"/>
      <c r="M369" s="67"/>
      <c r="O369" s="65"/>
    </row>
    <row r="370" spans="9:15" x14ac:dyDescent="0.2">
      <c r="I370" s="67"/>
      <c r="K370" s="65"/>
      <c r="M370" s="67"/>
      <c r="O370" s="65"/>
    </row>
    <row r="371" spans="9:15" x14ac:dyDescent="0.2">
      <c r="I371" s="67"/>
      <c r="K371" s="65"/>
      <c r="M371" s="67"/>
      <c r="O371" s="65"/>
    </row>
    <row r="372" spans="9:15" x14ac:dyDescent="0.2">
      <c r="I372" s="67"/>
      <c r="K372" s="65"/>
      <c r="M372" s="67"/>
      <c r="O372" s="65"/>
    </row>
    <row r="373" spans="9:15" x14ac:dyDescent="0.2">
      <c r="I373" s="67"/>
      <c r="K373" s="65"/>
      <c r="M373" s="67"/>
      <c r="O373" s="65"/>
    </row>
    <row r="374" spans="9:15" x14ac:dyDescent="0.2">
      <c r="I374" s="67"/>
      <c r="K374" s="65"/>
      <c r="M374" s="67"/>
      <c r="O374" s="65"/>
    </row>
    <row r="375" spans="9:15" x14ac:dyDescent="0.2">
      <c r="I375" s="67"/>
      <c r="K375" s="65"/>
      <c r="M375" s="67"/>
      <c r="O375" s="65"/>
    </row>
    <row r="376" spans="9:15" x14ac:dyDescent="0.2">
      <c r="I376" s="67"/>
      <c r="K376" s="65"/>
      <c r="M376" s="67"/>
      <c r="O376" s="65"/>
    </row>
    <row r="377" spans="9:15" x14ac:dyDescent="0.2">
      <c r="I377" s="67"/>
      <c r="K377" s="65"/>
      <c r="M377" s="67"/>
      <c r="O377" s="65"/>
    </row>
    <row r="378" spans="9:15" x14ac:dyDescent="0.2">
      <c r="I378" s="67"/>
      <c r="K378" s="65"/>
      <c r="M378" s="67"/>
      <c r="O378" s="65"/>
    </row>
    <row r="379" spans="9:15" x14ac:dyDescent="0.2">
      <c r="I379" s="67"/>
      <c r="K379" s="65"/>
      <c r="M379" s="67"/>
      <c r="O379" s="65"/>
    </row>
    <row r="380" spans="9:15" x14ac:dyDescent="0.2">
      <c r="I380" s="67"/>
      <c r="K380" s="65"/>
      <c r="M380" s="67"/>
      <c r="O380" s="65"/>
    </row>
    <row r="381" spans="9:15" x14ac:dyDescent="0.2">
      <c r="I381" s="67"/>
      <c r="K381" s="65"/>
      <c r="M381" s="67"/>
      <c r="O381" s="65"/>
    </row>
    <row r="382" spans="9:15" x14ac:dyDescent="0.2">
      <c r="I382" s="67"/>
      <c r="K382" s="65"/>
      <c r="M382" s="67"/>
      <c r="O382" s="65"/>
    </row>
    <row r="383" spans="9:15" x14ac:dyDescent="0.2">
      <c r="I383" s="67"/>
      <c r="K383" s="65"/>
      <c r="M383" s="67"/>
      <c r="O383" s="65"/>
    </row>
    <row r="384" spans="9:15" x14ac:dyDescent="0.2">
      <c r="I384" s="67"/>
      <c r="K384" s="65"/>
      <c r="M384" s="67"/>
      <c r="O384" s="65"/>
    </row>
    <row r="385" spans="9:15" x14ac:dyDescent="0.2">
      <c r="I385" s="67"/>
      <c r="K385" s="65"/>
      <c r="M385" s="67"/>
      <c r="O385" s="65"/>
    </row>
    <row r="386" spans="9:15" x14ac:dyDescent="0.2">
      <c r="I386" s="67"/>
      <c r="K386" s="65"/>
      <c r="M386" s="67"/>
      <c r="O386" s="65"/>
    </row>
    <row r="387" spans="9:15" x14ac:dyDescent="0.2">
      <c r="I387" s="67"/>
      <c r="K387" s="65"/>
      <c r="M387" s="67"/>
      <c r="O387" s="65"/>
    </row>
    <row r="388" spans="9:15" x14ac:dyDescent="0.2">
      <c r="I388" s="67"/>
      <c r="K388" s="65"/>
      <c r="M388" s="67"/>
      <c r="O388" s="65"/>
    </row>
    <row r="389" spans="9:15" x14ac:dyDescent="0.2">
      <c r="I389" s="67"/>
      <c r="K389" s="65"/>
      <c r="M389" s="67"/>
      <c r="O389" s="65"/>
    </row>
    <row r="390" spans="9:15" x14ac:dyDescent="0.2">
      <c r="I390" s="67"/>
      <c r="K390" s="65"/>
      <c r="M390" s="67"/>
      <c r="O390" s="65"/>
    </row>
    <row r="391" spans="9:15" x14ac:dyDescent="0.2">
      <c r="I391" s="67"/>
      <c r="K391" s="65"/>
      <c r="M391" s="67"/>
      <c r="O391" s="65"/>
    </row>
    <row r="392" spans="9:15" x14ac:dyDescent="0.2">
      <c r="I392" s="67"/>
      <c r="K392" s="65"/>
      <c r="M392" s="67"/>
      <c r="O392" s="65"/>
    </row>
    <row r="393" spans="9:15" x14ac:dyDescent="0.2">
      <c r="I393" s="67"/>
      <c r="K393" s="65"/>
      <c r="M393" s="67"/>
      <c r="O393" s="65"/>
    </row>
    <row r="394" spans="9:15" x14ac:dyDescent="0.2">
      <c r="I394" s="67"/>
      <c r="K394" s="65"/>
      <c r="M394" s="67"/>
      <c r="O394" s="65"/>
    </row>
    <row r="395" spans="9:15" x14ac:dyDescent="0.2">
      <c r="I395" s="67"/>
      <c r="K395" s="65"/>
      <c r="M395" s="67"/>
      <c r="O395" s="65"/>
    </row>
    <row r="396" spans="9:15" x14ac:dyDescent="0.2">
      <c r="I396" s="67"/>
      <c r="K396" s="65"/>
      <c r="M396" s="67"/>
      <c r="O396" s="65"/>
    </row>
    <row r="397" spans="9:15" x14ac:dyDescent="0.2">
      <c r="I397" s="67"/>
      <c r="K397" s="65"/>
      <c r="M397" s="67"/>
      <c r="O397" s="65"/>
    </row>
    <row r="398" spans="9:15" x14ac:dyDescent="0.2">
      <c r="I398" s="67"/>
      <c r="K398" s="65"/>
      <c r="M398" s="67"/>
      <c r="O398" s="65"/>
    </row>
    <row r="399" spans="9:15" x14ac:dyDescent="0.2">
      <c r="I399" s="67"/>
      <c r="K399" s="65"/>
      <c r="M399" s="67"/>
      <c r="O399" s="65"/>
    </row>
    <row r="400" spans="9:15" x14ac:dyDescent="0.2">
      <c r="I400" s="67"/>
      <c r="K400" s="65"/>
      <c r="M400" s="67"/>
      <c r="O400" s="65"/>
    </row>
    <row r="401" spans="9:15" x14ac:dyDescent="0.2">
      <c r="I401" s="67"/>
      <c r="K401" s="65"/>
      <c r="M401" s="67"/>
      <c r="O401" s="65"/>
    </row>
    <row r="402" spans="9:15" x14ac:dyDescent="0.2">
      <c r="I402" s="67"/>
      <c r="K402" s="65"/>
      <c r="M402" s="67"/>
      <c r="O402" s="65"/>
    </row>
    <row r="403" spans="9:15" x14ac:dyDescent="0.2">
      <c r="I403" s="67"/>
      <c r="K403" s="65"/>
      <c r="M403" s="67"/>
      <c r="O403" s="65"/>
    </row>
    <row r="404" spans="9:15" x14ac:dyDescent="0.2">
      <c r="I404" s="67"/>
      <c r="K404" s="65"/>
      <c r="M404" s="67"/>
      <c r="O404" s="65"/>
    </row>
    <row r="405" spans="9:15" x14ac:dyDescent="0.2">
      <c r="I405" s="67"/>
      <c r="K405" s="65"/>
      <c r="M405" s="67"/>
      <c r="O405" s="65"/>
    </row>
    <row r="406" spans="9:15" x14ac:dyDescent="0.2">
      <c r="I406" s="67"/>
      <c r="K406" s="65"/>
      <c r="M406" s="67"/>
      <c r="O406" s="65"/>
    </row>
    <row r="407" spans="9:15" x14ac:dyDescent="0.2">
      <c r="I407" s="67"/>
      <c r="K407" s="65"/>
      <c r="M407" s="67"/>
      <c r="O407" s="65"/>
    </row>
    <row r="408" spans="9:15" x14ac:dyDescent="0.2">
      <c r="I408" s="67"/>
      <c r="K408" s="65"/>
      <c r="M408" s="67"/>
      <c r="O408" s="65"/>
    </row>
    <row r="409" spans="9:15" x14ac:dyDescent="0.2">
      <c r="I409" s="67"/>
      <c r="K409" s="65"/>
      <c r="M409" s="67"/>
      <c r="O409" s="65"/>
    </row>
    <row r="410" spans="9:15" x14ac:dyDescent="0.2">
      <c r="I410" s="67"/>
      <c r="K410" s="65"/>
      <c r="M410" s="67"/>
      <c r="O410" s="65"/>
    </row>
    <row r="411" spans="9:15" x14ac:dyDescent="0.2">
      <c r="I411" s="67"/>
      <c r="K411" s="65"/>
      <c r="M411" s="67"/>
      <c r="O411" s="65"/>
    </row>
    <row r="412" spans="9:15" x14ac:dyDescent="0.2">
      <c r="I412" s="67"/>
      <c r="K412" s="65"/>
      <c r="M412" s="67"/>
      <c r="O412" s="65"/>
    </row>
    <row r="413" spans="9:15" x14ac:dyDescent="0.2">
      <c r="I413" s="67"/>
      <c r="K413" s="65"/>
      <c r="M413" s="67"/>
      <c r="O413" s="65"/>
    </row>
    <row r="414" spans="9:15" x14ac:dyDescent="0.2">
      <c r="I414" s="67"/>
      <c r="K414" s="65"/>
      <c r="M414" s="67"/>
      <c r="O414" s="65"/>
    </row>
    <row r="415" spans="9:15" x14ac:dyDescent="0.2">
      <c r="I415" s="67"/>
      <c r="K415" s="65"/>
      <c r="M415" s="67"/>
      <c r="O415" s="65"/>
    </row>
    <row r="416" spans="9:15" x14ac:dyDescent="0.2">
      <c r="I416" s="67"/>
      <c r="K416" s="65"/>
      <c r="M416" s="67"/>
      <c r="O416" s="65"/>
    </row>
    <row r="417" spans="9:15" x14ac:dyDescent="0.2">
      <c r="I417" s="67"/>
      <c r="K417" s="65"/>
      <c r="M417" s="67"/>
      <c r="O417" s="65"/>
    </row>
    <row r="418" spans="9:15" x14ac:dyDescent="0.2">
      <c r="I418" s="67"/>
      <c r="K418" s="65"/>
      <c r="M418" s="67"/>
      <c r="O418" s="65"/>
    </row>
    <row r="419" spans="9:15" x14ac:dyDescent="0.2">
      <c r="I419" s="67"/>
      <c r="K419" s="65"/>
      <c r="M419" s="67"/>
      <c r="O419" s="65"/>
    </row>
    <row r="420" spans="9:15" x14ac:dyDescent="0.2">
      <c r="I420" s="67"/>
      <c r="K420" s="65"/>
      <c r="M420" s="67"/>
      <c r="O420" s="65"/>
    </row>
    <row r="421" spans="9:15" x14ac:dyDescent="0.2">
      <c r="I421" s="67"/>
      <c r="K421" s="65"/>
      <c r="M421" s="67"/>
      <c r="O421" s="65"/>
    </row>
    <row r="422" spans="9:15" x14ac:dyDescent="0.2">
      <c r="I422" s="67"/>
      <c r="K422" s="65"/>
      <c r="M422" s="67"/>
      <c r="O422" s="65"/>
    </row>
    <row r="423" spans="9:15" x14ac:dyDescent="0.2">
      <c r="I423" s="67"/>
      <c r="K423" s="65"/>
      <c r="M423" s="67"/>
      <c r="O423" s="65"/>
    </row>
    <row r="424" spans="9:15" x14ac:dyDescent="0.2">
      <c r="I424" s="67"/>
      <c r="K424" s="65"/>
      <c r="M424" s="67"/>
      <c r="O424" s="65"/>
    </row>
    <row r="425" spans="9:15" x14ac:dyDescent="0.2">
      <c r="I425" s="67"/>
      <c r="K425" s="65"/>
      <c r="M425" s="67"/>
      <c r="O425" s="65"/>
    </row>
    <row r="426" spans="9:15" x14ac:dyDescent="0.2">
      <c r="I426" s="67"/>
      <c r="K426" s="65"/>
      <c r="M426" s="67"/>
      <c r="O426" s="65"/>
    </row>
    <row r="427" spans="9:15" x14ac:dyDescent="0.2">
      <c r="I427" s="67"/>
      <c r="K427" s="65"/>
      <c r="M427" s="67"/>
      <c r="O427" s="65"/>
    </row>
    <row r="428" spans="9:15" x14ac:dyDescent="0.2">
      <c r="I428" s="67"/>
      <c r="K428" s="65"/>
      <c r="M428" s="67"/>
      <c r="O428" s="65"/>
    </row>
    <row r="429" spans="9:15" x14ac:dyDescent="0.2">
      <c r="I429" s="67"/>
      <c r="K429" s="65"/>
      <c r="M429" s="67"/>
      <c r="O429" s="65"/>
    </row>
    <row r="430" spans="9:15" x14ac:dyDescent="0.2">
      <c r="I430" s="67"/>
      <c r="K430" s="65"/>
      <c r="M430" s="67"/>
      <c r="O430" s="65"/>
    </row>
    <row r="431" spans="9:15" x14ac:dyDescent="0.2">
      <c r="I431" s="67"/>
      <c r="K431" s="65"/>
      <c r="M431" s="67"/>
      <c r="O431" s="65"/>
    </row>
    <row r="432" spans="9:15" x14ac:dyDescent="0.2">
      <c r="I432" s="67"/>
      <c r="K432" s="65"/>
      <c r="M432" s="67"/>
      <c r="O432" s="65"/>
    </row>
    <row r="433" spans="9:15" x14ac:dyDescent="0.2">
      <c r="I433" s="67"/>
      <c r="K433" s="65"/>
      <c r="M433" s="67"/>
      <c r="O433" s="65"/>
    </row>
    <row r="434" spans="9:15" x14ac:dyDescent="0.2">
      <c r="I434" s="67"/>
      <c r="K434" s="65"/>
      <c r="M434" s="67"/>
      <c r="O434" s="65"/>
    </row>
    <row r="435" spans="9:15" x14ac:dyDescent="0.2">
      <c r="I435" s="67"/>
      <c r="K435" s="65"/>
      <c r="M435" s="67"/>
      <c r="O435" s="65"/>
    </row>
    <row r="436" spans="9:15" x14ac:dyDescent="0.2">
      <c r="I436" s="67"/>
      <c r="K436" s="65"/>
      <c r="M436" s="67"/>
      <c r="O436" s="65"/>
    </row>
    <row r="437" spans="9:15" x14ac:dyDescent="0.2">
      <c r="I437" s="67"/>
      <c r="K437" s="65"/>
      <c r="M437" s="67"/>
      <c r="O437" s="65"/>
    </row>
    <row r="438" spans="9:15" x14ac:dyDescent="0.2">
      <c r="I438" s="67"/>
      <c r="K438" s="65"/>
      <c r="M438" s="67"/>
      <c r="O438" s="65"/>
    </row>
    <row r="439" spans="9:15" x14ac:dyDescent="0.2">
      <c r="I439" s="67"/>
      <c r="K439" s="65"/>
      <c r="M439" s="67"/>
      <c r="O439" s="65"/>
    </row>
    <row r="440" spans="9:15" x14ac:dyDescent="0.2">
      <c r="I440" s="67"/>
      <c r="K440" s="65"/>
      <c r="M440" s="67"/>
      <c r="O440" s="65"/>
    </row>
    <row r="441" spans="9:15" x14ac:dyDescent="0.2">
      <c r="I441" s="67"/>
      <c r="K441" s="65"/>
      <c r="M441" s="67"/>
      <c r="O441" s="65"/>
    </row>
    <row r="442" spans="9:15" x14ac:dyDescent="0.2">
      <c r="I442" s="67"/>
      <c r="K442" s="65"/>
      <c r="M442" s="67"/>
      <c r="O442" s="65"/>
    </row>
    <row r="443" spans="9:15" x14ac:dyDescent="0.2">
      <c r="I443" s="67"/>
      <c r="K443" s="65"/>
      <c r="M443" s="67"/>
      <c r="O443" s="65"/>
    </row>
    <row r="444" spans="9:15" x14ac:dyDescent="0.2">
      <c r="I444" s="67"/>
      <c r="K444" s="65"/>
      <c r="M444" s="67"/>
      <c r="O444" s="65"/>
    </row>
    <row r="445" spans="9:15" x14ac:dyDescent="0.2">
      <c r="I445" s="67"/>
      <c r="K445" s="65"/>
      <c r="M445" s="67"/>
      <c r="O445" s="65"/>
    </row>
    <row r="446" spans="9:15" x14ac:dyDescent="0.2">
      <c r="I446" s="67"/>
      <c r="K446" s="65"/>
      <c r="M446" s="67"/>
      <c r="O446" s="65"/>
    </row>
    <row r="447" spans="9:15" x14ac:dyDescent="0.2">
      <c r="I447" s="67"/>
      <c r="K447" s="65"/>
      <c r="M447" s="67"/>
      <c r="O447" s="65"/>
    </row>
    <row r="448" spans="9:15" x14ac:dyDescent="0.2">
      <c r="I448" s="67"/>
      <c r="K448" s="65"/>
      <c r="M448" s="67"/>
      <c r="O448" s="65"/>
    </row>
    <row r="449" spans="9:15" x14ac:dyDescent="0.2">
      <c r="I449" s="67"/>
      <c r="K449" s="65"/>
      <c r="M449" s="67"/>
      <c r="O449" s="65"/>
    </row>
    <row r="450" spans="9:15" x14ac:dyDescent="0.2">
      <c r="I450" s="67"/>
      <c r="K450" s="65"/>
      <c r="M450" s="67"/>
      <c r="O450" s="65"/>
    </row>
    <row r="451" spans="9:15" x14ac:dyDescent="0.2">
      <c r="I451" s="67"/>
      <c r="K451" s="65"/>
      <c r="M451" s="67"/>
      <c r="O451" s="65"/>
    </row>
    <row r="452" spans="9:15" x14ac:dyDescent="0.2">
      <c r="I452" s="67"/>
      <c r="K452" s="65"/>
      <c r="M452" s="67"/>
      <c r="O452" s="65"/>
    </row>
    <row r="453" spans="9:15" x14ac:dyDescent="0.2">
      <c r="I453" s="67"/>
      <c r="K453" s="65"/>
      <c r="M453" s="67"/>
      <c r="O453" s="65"/>
    </row>
    <row r="454" spans="9:15" x14ac:dyDescent="0.2">
      <c r="I454" s="67"/>
      <c r="K454" s="65"/>
      <c r="M454" s="67"/>
      <c r="O454" s="65"/>
    </row>
    <row r="455" spans="9:15" x14ac:dyDescent="0.2">
      <c r="I455" s="67"/>
      <c r="K455" s="65"/>
      <c r="M455" s="67"/>
      <c r="O455" s="65"/>
    </row>
    <row r="456" spans="9:15" x14ac:dyDescent="0.2">
      <c r="I456" s="67"/>
      <c r="K456" s="65"/>
      <c r="M456" s="67"/>
      <c r="O456" s="65"/>
    </row>
    <row r="457" spans="9:15" x14ac:dyDescent="0.2">
      <c r="I457" s="67"/>
      <c r="K457" s="65"/>
      <c r="M457" s="67"/>
      <c r="O457" s="65"/>
    </row>
    <row r="458" spans="9:15" x14ac:dyDescent="0.2">
      <c r="I458" s="67"/>
      <c r="K458" s="65"/>
      <c r="M458" s="67"/>
      <c r="O458" s="65"/>
    </row>
    <row r="459" spans="9:15" x14ac:dyDescent="0.2">
      <c r="I459" s="67"/>
      <c r="K459" s="65"/>
      <c r="M459" s="67"/>
      <c r="O459" s="65"/>
    </row>
    <row r="460" spans="9:15" x14ac:dyDescent="0.2">
      <c r="I460" s="67"/>
      <c r="K460" s="65"/>
      <c r="M460" s="67"/>
      <c r="O460" s="65"/>
    </row>
    <row r="461" spans="9:15" x14ac:dyDescent="0.2">
      <c r="I461" s="67"/>
      <c r="K461" s="65"/>
      <c r="M461" s="67"/>
      <c r="O461" s="65"/>
    </row>
    <row r="462" spans="9:15" x14ac:dyDescent="0.2">
      <c r="I462" s="67"/>
      <c r="K462" s="65"/>
      <c r="M462" s="67"/>
      <c r="O462" s="65"/>
    </row>
    <row r="463" spans="9:15" x14ac:dyDescent="0.2">
      <c r="I463" s="67"/>
      <c r="K463" s="65"/>
      <c r="M463" s="67"/>
      <c r="O463" s="65"/>
    </row>
    <row r="464" spans="9:15" x14ac:dyDescent="0.2">
      <c r="I464" s="67"/>
      <c r="K464" s="65"/>
      <c r="M464" s="67"/>
      <c r="O464" s="65"/>
    </row>
    <row r="465" spans="9:15" x14ac:dyDescent="0.2">
      <c r="I465" s="67"/>
      <c r="K465" s="65"/>
      <c r="M465" s="67"/>
      <c r="O465" s="65"/>
    </row>
    <row r="466" spans="9:15" x14ac:dyDescent="0.2">
      <c r="I466" s="67"/>
      <c r="K466" s="65"/>
      <c r="M466" s="67"/>
      <c r="O466" s="65"/>
    </row>
    <row r="467" spans="9:15" x14ac:dyDescent="0.2">
      <c r="I467" s="67"/>
      <c r="K467" s="65"/>
      <c r="M467" s="67"/>
      <c r="O467" s="65"/>
    </row>
    <row r="468" spans="9:15" x14ac:dyDescent="0.2">
      <c r="I468" s="67"/>
      <c r="K468" s="65"/>
      <c r="M468" s="67"/>
      <c r="O468" s="65"/>
    </row>
    <row r="469" spans="9:15" x14ac:dyDescent="0.2">
      <c r="I469" s="67"/>
      <c r="K469" s="65"/>
      <c r="M469" s="67"/>
      <c r="O469" s="65"/>
    </row>
    <row r="470" spans="9:15" x14ac:dyDescent="0.2">
      <c r="I470" s="67"/>
      <c r="K470" s="65"/>
      <c r="M470" s="67"/>
      <c r="O470" s="65"/>
    </row>
    <row r="471" spans="9:15" x14ac:dyDescent="0.2">
      <c r="I471" s="67"/>
      <c r="K471" s="65"/>
      <c r="M471" s="67"/>
      <c r="O471" s="65"/>
    </row>
    <row r="472" spans="9:15" x14ac:dyDescent="0.2">
      <c r="I472" s="67"/>
      <c r="K472" s="65"/>
      <c r="M472" s="67"/>
      <c r="O472" s="65"/>
    </row>
    <row r="473" spans="9:15" x14ac:dyDescent="0.2">
      <c r="I473" s="67"/>
      <c r="K473" s="65"/>
      <c r="M473" s="67"/>
      <c r="O473" s="65"/>
    </row>
    <row r="474" spans="9:15" x14ac:dyDescent="0.2">
      <c r="I474" s="67"/>
      <c r="K474" s="65"/>
      <c r="M474" s="67"/>
      <c r="O474" s="65"/>
    </row>
    <row r="475" spans="9:15" x14ac:dyDescent="0.2">
      <c r="I475" s="67"/>
      <c r="K475" s="65"/>
      <c r="M475" s="67"/>
      <c r="O475" s="65"/>
    </row>
    <row r="476" spans="9:15" x14ac:dyDescent="0.2">
      <c r="I476" s="67"/>
      <c r="K476" s="65"/>
      <c r="M476" s="67"/>
      <c r="O476" s="65"/>
    </row>
    <row r="477" spans="9:15" x14ac:dyDescent="0.2">
      <c r="I477" s="67"/>
      <c r="K477" s="65"/>
      <c r="M477" s="67"/>
      <c r="O477" s="65"/>
    </row>
    <row r="478" spans="9:15" x14ac:dyDescent="0.2">
      <c r="I478" s="67"/>
      <c r="K478" s="65"/>
      <c r="M478" s="67"/>
      <c r="O478" s="65"/>
    </row>
    <row r="479" spans="9:15" x14ac:dyDescent="0.2">
      <c r="I479" s="67"/>
      <c r="K479" s="65"/>
      <c r="M479" s="67"/>
      <c r="O479" s="65"/>
    </row>
    <row r="480" spans="9:15" x14ac:dyDescent="0.2">
      <c r="I480" s="67"/>
      <c r="K480" s="65"/>
      <c r="M480" s="67"/>
      <c r="O480" s="65"/>
    </row>
    <row r="481" spans="9:15" x14ac:dyDescent="0.2">
      <c r="I481" s="67"/>
      <c r="K481" s="65"/>
      <c r="M481" s="67"/>
      <c r="O481" s="65"/>
    </row>
    <row r="482" spans="9:15" x14ac:dyDescent="0.2">
      <c r="I482" s="67"/>
      <c r="K482" s="65"/>
      <c r="M482" s="67"/>
      <c r="O482" s="65"/>
    </row>
    <row r="483" spans="9:15" x14ac:dyDescent="0.2">
      <c r="I483" s="67"/>
      <c r="K483" s="65"/>
      <c r="M483" s="67"/>
      <c r="O483" s="65"/>
    </row>
    <row r="484" spans="9:15" x14ac:dyDescent="0.2">
      <c r="I484" s="67"/>
      <c r="K484" s="65"/>
      <c r="M484" s="67"/>
      <c r="O484" s="65"/>
    </row>
    <row r="485" spans="9:15" x14ac:dyDescent="0.2">
      <c r="I485" s="67"/>
      <c r="K485" s="65"/>
      <c r="M485" s="67"/>
      <c r="O485" s="65"/>
    </row>
    <row r="486" spans="9:15" x14ac:dyDescent="0.2">
      <c r="I486" s="67"/>
      <c r="K486" s="65"/>
      <c r="M486" s="67"/>
      <c r="O486" s="65"/>
    </row>
    <row r="487" spans="9:15" x14ac:dyDescent="0.2">
      <c r="I487" s="67"/>
      <c r="K487" s="65"/>
      <c r="M487" s="67"/>
      <c r="O487" s="65"/>
    </row>
    <row r="488" spans="9:15" x14ac:dyDescent="0.2">
      <c r="I488" s="67"/>
      <c r="K488" s="65"/>
      <c r="M488" s="67"/>
      <c r="O488" s="65"/>
    </row>
    <row r="489" spans="9:15" x14ac:dyDescent="0.2">
      <c r="I489" s="67"/>
      <c r="K489" s="65"/>
      <c r="M489" s="67"/>
      <c r="O489" s="65"/>
    </row>
    <row r="490" spans="9:15" x14ac:dyDescent="0.2">
      <c r="I490" s="67"/>
      <c r="K490" s="65"/>
      <c r="M490" s="67"/>
      <c r="O490" s="65"/>
    </row>
    <row r="491" spans="9:15" x14ac:dyDescent="0.2">
      <c r="I491" s="67"/>
      <c r="K491" s="65"/>
      <c r="M491" s="67"/>
      <c r="O491" s="65"/>
    </row>
    <row r="492" spans="9:15" x14ac:dyDescent="0.2">
      <c r="I492" s="67"/>
      <c r="K492" s="65"/>
      <c r="M492" s="67"/>
      <c r="O492" s="65"/>
    </row>
    <row r="493" spans="9:15" x14ac:dyDescent="0.2">
      <c r="I493" s="67"/>
      <c r="K493" s="65"/>
      <c r="M493" s="67"/>
      <c r="O493" s="65"/>
    </row>
    <row r="494" spans="9:15" x14ac:dyDescent="0.2">
      <c r="I494" s="67"/>
      <c r="K494" s="65"/>
      <c r="M494" s="67"/>
      <c r="O494" s="65"/>
    </row>
    <row r="495" spans="9:15" x14ac:dyDescent="0.2">
      <c r="I495" s="67"/>
      <c r="K495" s="65"/>
      <c r="M495" s="67"/>
      <c r="O495" s="65"/>
    </row>
    <row r="496" spans="9:15" x14ac:dyDescent="0.2">
      <c r="I496" s="67"/>
      <c r="K496" s="65"/>
      <c r="M496" s="67"/>
      <c r="O496" s="65"/>
    </row>
    <row r="497" spans="9:15" x14ac:dyDescent="0.2">
      <c r="I497" s="67"/>
      <c r="K497" s="65"/>
      <c r="M497" s="67"/>
      <c r="O497" s="65"/>
    </row>
    <row r="498" spans="9:15" x14ac:dyDescent="0.2">
      <c r="I498" s="67"/>
      <c r="K498" s="65"/>
      <c r="M498" s="67"/>
      <c r="O498" s="65"/>
    </row>
    <row r="499" spans="9:15" x14ac:dyDescent="0.2">
      <c r="I499" s="67"/>
      <c r="K499" s="65"/>
      <c r="M499" s="67"/>
      <c r="O499" s="65"/>
    </row>
    <row r="500" spans="9:15" x14ac:dyDescent="0.2">
      <c r="I500" s="67"/>
      <c r="K500" s="65"/>
      <c r="M500" s="67"/>
      <c r="O500" s="65"/>
    </row>
    <row r="501" spans="9:15" x14ac:dyDescent="0.2">
      <c r="I501" s="67"/>
      <c r="K501" s="65"/>
      <c r="M501" s="67"/>
      <c r="O501" s="65"/>
    </row>
    <row r="502" spans="9:15" x14ac:dyDescent="0.2">
      <c r="I502" s="67"/>
      <c r="K502" s="65"/>
      <c r="M502" s="67"/>
      <c r="O502" s="65"/>
    </row>
    <row r="503" spans="9:15" x14ac:dyDescent="0.2">
      <c r="I503" s="67"/>
      <c r="K503" s="65"/>
      <c r="M503" s="67"/>
      <c r="O503" s="65"/>
    </row>
    <row r="504" spans="9:15" x14ac:dyDescent="0.2">
      <c r="I504" s="67"/>
      <c r="K504" s="65"/>
      <c r="M504" s="67"/>
      <c r="O504" s="65"/>
    </row>
    <row r="505" spans="9:15" x14ac:dyDescent="0.2">
      <c r="I505" s="67"/>
      <c r="K505" s="65"/>
      <c r="M505" s="67"/>
      <c r="O505" s="65"/>
    </row>
    <row r="506" spans="9:15" x14ac:dyDescent="0.2">
      <c r="I506" s="67"/>
      <c r="K506" s="65"/>
      <c r="M506" s="67"/>
      <c r="O506" s="65"/>
    </row>
    <row r="507" spans="9:15" x14ac:dyDescent="0.2">
      <c r="I507" s="67"/>
      <c r="K507" s="65"/>
      <c r="M507" s="67"/>
      <c r="O507" s="65"/>
    </row>
    <row r="508" spans="9:15" x14ac:dyDescent="0.2">
      <c r="I508" s="67"/>
      <c r="K508" s="65"/>
      <c r="M508" s="67"/>
      <c r="O508" s="65"/>
    </row>
    <row r="509" spans="9:15" x14ac:dyDescent="0.2">
      <c r="I509" s="67"/>
      <c r="K509" s="65"/>
      <c r="M509" s="67"/>
      <c r="O509" s="65"/>
    </row>
    <row r="510" spans="9:15" x14ac:dyDescent="0.2">
      <c r="I510" s="67"/>
      <c r="K510" s="65"/>
      <c r="M510" s="67"/>
      <c r="O510" s="65"/>
    </row>
    <row r="511" spans="9:15" x14ac:dyDescent="0.2">
      <c r="I511" s="67"/>
      <c r="K511" s="65"/>
      <c r="M511" s="67"/>
      <c r="O511" s="65"/>
    </row>
    <row r="512" spans="9:15" x14ac:dyDescent="0.2">
      <c r="I512" s="67"/>
      <c r="K512" s="65"/>
      <c r="M512" s="67"/>
      <c r="O512" s="65"/>
    </row>
    <row r="513" spans="9:15" x14ac:dyDescent="0.2">
      <c r="I513" s="67"/>
      <c r="K513" s="65"/>
      <c r="M513" s="67"/>
      <c r="O513" s="65"/>
    </row>
    <row r="514" spans="9:15" x14ac:dyDescent="0.2">
      <c r="I514" s="67"/>
      <c r="K514" s="65"/>
      <c r="M514" s="67"/>
      <c r="O514" s="65"/>
    </row>
    <row r="515" spans="9:15" x14ac:dyDescent="0.2">
      <c r="I515" s="67"/>
      <c r="K515" s="65"/>
      <c r="M515" s="67"/>
      <c r="O515" s="65"/>
    </row>
    <row r="516" spans="9:15" x14ac:dyDescent="0.2">
      <c r="I516" s="67"/>
      <c r="K516" s="65"/>
      <c r="M516" s="67"/>
      <c r="O516" s="65"/>
    </row>
    <row r="517" spans="9:15" x14ac:dyDescent="0.2">
      <c r="I517" s="67"/>
      <c r="K517" s="65"/>
      <c r="M517" s="67"/>
      <c r="O517" s="65"/>
    </row>
    <row r="518" spans="9:15" x14ac:dyDescent="0.2">
      <c r="I518" s="67"/>
      <c r="K518" s="65"/>
      <c r="M518" s="67"/>
      <c r="O518" s="65"/>
    </row>
    <row r="519" spans="9:15" x14ac:dyDescent="0.2">
      <c r="I519" s="67"/>
      <c r="K519" s="65"/>
      <c r="M519" s="67"/>
      <c r="O519" s="65"/>
    </row>
    <row r="520" spans="9:15" x14ac:dyDescent="0.2">
      <c r="I520" s="67"/>
      <c r="K520" s="65"/>
      <c r="M520" s="67"/>
      <c r="O520" s="65"/>
    </row>
    <row r="521" spans="9:15" x14ac:dyDescent="0.2">
      <c r="I521" s="67"/>
      <c r="K521" s="65"/>
      <c r="M521" s="67"/>
      <c r="O521" s="65"/>
    </row>
    <row r="522" spans="9:15" x14ac:dyDescent="0.2">
      <c r="I522" s="67"/>
      <c r="K522" s="65"/>
      <c r="M522" s="67"/>
      <c r="O522" s="65"/>
    </row>
    <row r="523" spans="9:15" x14ac:dyDescent="0.2">
      <c r="I523" s="67"/>
      <c r="K523" s="65"/>
      <c r="M523" s="67"/>
      <c r="O523" s="65"/>
    </row>
    <row r="524" spans="9:15" x14ac:dyDescent="0.2">
      <c r="I524" s="67"/>
      <c r="K524" s="65"/>
      <c r="M524" s="67"/>
      <c r="O524" s="65"/>
    </row>
    <row r="525" spans="9:15" x14ac:dyDescent="0.2">
      <c r="I525" s="67"/>
      <c r="K525" s="65"/>
      <c r="M525" s="67"/>
      <c r="O525" s="65"/>
    </row>
    <row r="526" spans="9:15" x14ac:dyDescent="0.2">
      <c r="I526" s="67"/>
      <c r="K526" s="65"/>
      <c r="M526" s="67"/>
      <c r="O526" s="65"/>
    </row>
    <row r="527" spans="9:15" x14ac:dyDescent="0.2">
      <c r="I527" s="67"/>
      <c r="K527" s="65"/>
      <c r="M527" s="67"/>
      <c r="O527" s="65"/>
    </row>
    <row r="528" spans="9:15" x14ac:dyDescent="0.2">
      <c r="I528" s="67"/>
      <c r="K528" s="65"/>
      <c r="M528" s="67"/>
      <c r="O528" s="65"/>
    </row>
    <row r="529" spans="9:15" x14ac:dyDescent="0.2">
      <c r="I529" s="67"/>
      <c r="K529" s="65"/>
      <c r="M529" s="67"/>
      <c r="O529" s="65"/>
    </row>
    <row r="530" spans="9:15" x14ac:dyDescent="0.2">
      <c r="I530" s="67"/>
      <c r="K530" s="65"/>
      <c r="M530" s="67"/>
      <c r="O530" s="65"/>
    </row>
    <row r="531" spans="9:15" x14ac:dyDescent="0.2">
      <c r="I531" s="67"/>
      <c r="K531" s="65"/>
      <c r="M531" s="67"/>
      <c r="O531" s="65"/>
    </row>
    <row r="532" spans="9:15" x14ac:dyDescent="0.2">
      <c r="I532" s="67"/>
      <c r="K532" s="65"/>
      <c r="M532" s="67"/>
      <c r="O532" s="65"/>
    </row>
    <row r="533" spans="9:15" x14ac:dyDescent="0.2">
      <c r="I533" s="67"/>
      <c r="K533" s="65"/>
      <c r="M533" s="67"/>
      <c r="O533" s="65"/>
    </row>
    <row r="534" spans="9:15" x14ac:dyDescent="0.2">
      <c r="I534" s="67"/>
      <c r="K534" s="65"/>
      <c r="M534" s="67"/>
      <c r="O534" s="65"/>
    </row>
    <row r="535" spans="9:15" x14ac:dyDescent="0.2">
      <c r="I535" s="67"/>
      <c r="K535" s="65"/>
      <c r="M535" s="67"/>
      <c r="O535" s="65"/>
    </row>
    <row r="536" spans="9:15" x14ac:dyDescent="0.2">
      <c r="I536" s="67"/>
      <c r="K536" s="65"/>
      <c r="M536" s="67"/>
      <c r="O536" s="65"/>
    </row>
    <row r="537" spans="9:15" x14ac:dyDescent="0.2">
      <c r="I537" s="67"/>
      <c r="K537" s="65"/>
      <c r="M537" s="67"/>
      <c r="O537" s="65"/>
    </row>
    <row r="538" spans="9:15" x14ac:dyDescent="0.2">
      <c r="I538" s="67"/>
      <c r="K538" s="65"/>
      <c r="M538" s="67"/>
      <c r="O538" s="65"/>
    </row>
    <row r="539" spans="9:15" x14ac:dyDescent="0.2">
      <c r="I539" s="67"/>
      <c r="K539" s="65"/>
      <c r="M539" s="67"/>
      <c r="O539" s="65"/>
    </row>
    <row r="540" spans="9:15" x14ac:dyDescent="0.2">
      <c r="I540" s="67"/>
      <c r="K540" s="65"/>
      <c r="M540" s="67"/>
      <c r="O540" s="65"/>
    </row>
    <row r="541" spans="9:15" x14ac:dyDescent="0.2">
      <c r="I541" s="67"/>
      <c r="K541" s="65"/>
      <c r="M541" s="67"/>
      <c r="O541" s="65"/>
    </row>
    <row r="542" spans="9:15" x14ac:dyDescent="0.2">
      <c r="I542" s="67"/>
      <c r="K542" s="65"/>
      <c r="M542" s="67"/>
      <c r="O542" s="65"/>
    </row>
    <row r="543" spans="9:15" x14ac:dyDescent="0.2">
      <c r="I543" s="67"/>
      <c r="K543" s="65"/>
      <c r="M543" s="67"/>
      <c r="O543" s="65"/>
    </row>
    <row r="544" spans="9:15" x14ac:dyDescent="0.2">
      <c r="I544" s="67"/>
      <c r="K544" s="65"/>
      <c r="M544" s="67"/>
      <c r="O544" s="65"/>
    </row>
    <row r="545" spans="9:15" x14ac:dyDescent="0.2">
      <c r="I545" s="67"/>
      <c r="K545" s="65"/>
      <c r="M545" s="67"/>
      <c r="O545" s="65"/>
    </row>
    <row r="546" spans="9:15" x14ac:dyDescent="0.2">
      <c r="I546" s="67"/>
      <c r="K546" s="65"/>
      <c r="M546" s="67"/>
      <c r="O546" s="65"/>
    </row>
    <row r="547" spans="9:15" x14ac:dyDescent="0.2">
      <c r="I547" s="67"/>
      <c r="K547" s="65"/>
      <c r="M547" s="67"/>
      <c r="O547" s="65"/>
    </row>
    <row r="548" spans="9:15" x14ac:dyDescent="0.2">
      <c r="I548" s="67"/>
      <c r="K548" s="65"/>
      <c r="M548" s="67"/>
      <c r="O548" s="65"/>
    </row>
    <row r="549" spans="9:15" x14ac:dyDescent="0.2">
      <c r="I549" s="67"/>
      <c r="K549" s="65"/>
      <c r="M549" s="67"/>
      <c r="O549" s="65"/>
    </row>
    <row r="550" spans="9:15" x14ac:dyDescent="0.2">
      <c r="I550" s="67"/>
      <c r="K550" s="65"/>
      <c r="M550" s="67"/>
      <c r="O550" s="65"/>
    </row>
    <row r="551" spans="9:15" x14ac:dyDescent="0.2">
      <c r="I551" s="67"/>
      <c r="K551" s="65"/>
      <c r="M551" s="67"/>
      <c r="O551" s="65"/>
    </row>
    <row r="552" spans="9:15" x14ac:dyDescent="0.2">
      <c r="I552" s="67"/>
      <c r="K552" s="65"/>
      <c r="M552" s="67"/>
      <c r="O552" s="65"/>
    </row>
    <row r="553" spans="9:15" x14ac:dyDescent="0.2">
      <c r="I553" s="67"/>
      <c r="K553" s="65"/>
      <c r="M553" s="67"/>
      <c r="O553" s="65"/>
    </row>
    <row r="554" spans="9:15" x14ac:dyDescent="0.2">
      <c r="I554" s="67"/>
      <c r="K554" s="65"/>
      <c r="M554" s="67"/>
      <c r="O554" s="65"/>
    </row>
    <row r="555" spans="9:15" x14ac:dyDescent="0.2">
      <c r="I555" s="67"/>
      <c r="K555" s="65"/>
      <c r="M555" s="67"/>
      <c r="O555" s="65"/>
    </row>
    <row r="556" spans="9:15" x14ac:dyDescent="0.2">
      <c r="I556" s="67"/>
      <c r="K556" s="65"/>
      <c r="M556" s="67"/>
      <c r="O556" s="65"/>
    </row>
    <row r="557" spans="9:15" x14ac:dyDescent="0.2">
      <c r="I557" s="67"/>
      <c r="K557" s="65"/>
      <c r="M557" s="67"/>
      <c r="O557" s="65"/>
    </row>
    <row r="558" spans="9:15" x14ac:dyDescent="0.2">
      <c r="I558" s="67"/>
      <c r="K558" s="65"/>
      <c r="M558" s="67"/>
      <c r="O558" s="65"/>
    </row>
    <row r="559" spans="9:15" x14ac:dyDescent="0.2">
      <c r="I559" s="67"/>
      <c r="K559" s="65"/>
      <c r="M559" s="67"/>
      <c r="O559" s="65"/>
    </row>
    <row r="560" spans="9:15" x14ac:dyDescent="0.2">
      <c r="I560" s="67"/>
      <c r="K560" s="65"/>
      <c r="M560" s="67"/>
      <c r="O560" s="65"/>
    </row>
    <row r="561" spans="9:15" x14ac:dyDescent="0.2">
      <c r="I561" s="67"/>
      <c r="K561" s="65"/>
      <c r="M561" s="67"/>
      <c r="O561" s="65"/>
    </row>
    <row r="562" spans="9:15" x14ac:dyDescent="0.2">
      <c r="I562" s="67"/>
      <c r="K562" s="65"/>
      <c r="M562" s="67"/>
      <c r="O562" s="65"/>
    </row>
    <row r="563" spans="9:15" x14ac:dyDescent="0.2">
      <c r="I563" s="67"/>
      <c r="K563" s="65"/>
      <c r="M563" s="67"/>
      <c r="O563" s="65"/>
    </row>
    <row r="564" spans="9:15" x14ac:dyDescent="0.2">
      <c r="I564" s="67"/>
      <c r="K564" s="65"/>
      <c r="M564" s="67"/>
      <c r="O564" s="65"/>
    </row>
    <row r="565" spans="9:15" x14ac:dyDescent="0.2">
      <c r="I565" s="67"/>
      <c r="K565" s="65"/>
      <c r="M565" s="67"/>
      <c r="O565" s="65"/>
    </row>
    <row r="566" spans="9:15" x14ac:dyDescent="0.2">
      <c r="I566" s="67"/>
      <c r="K566" s="65"/>
      <c r="M566" s="67"/>
      <c r="O566" s="65"/>
    </row>
    <row r="567" spans="9:15" x14ac:dyDescent="0.2">
      <c r="I567" s="67"/>
      <c r="K567" s="65"/>
      <c r="M567" s="67"/>
      <c r="O567" s="65"/>
    </row>
    <row r="568" spans="9:15" x14ac:dyDescent="0.2">
      <c r="I568" s="67"/>
      <c r="K568" s="65"/>
      <c r="M568" s="67"/>
      <c r="O568" s="65"/>
    </row>
    <row r="569" spans="9:15" x14ac:dyDescent="0.2">
      <c r="I569" s="67"/>
      <c r="K569" s="65"/>
      <c r="M569" s="67"/>
      <c r="O569" s="65"/>
    </row>
    <row r="570" spans="9:15" x14ac:dyDescent="0.2">
      <c r="I570" s="67"/>
      <c r="K570" s="65"/>
      <c r="M570" s="67"/>
      <c r="O570" s="65"/>
    </row>
    <row r="571" spans="9:15" x14ac:dyDescent="0.2">
      <c r="I571" s="67"/>
      <c r="K571" s="65"/>
      <c r="M571" s="67"/>
      <c r="O571" s="65"/>
    </row>
    <row r="572" spans="9:15" x14ac:dyDescent="0.2">
      <c r="I572" s="67"/>
      <c r="K572" s="65"/>
      <c r="M572" s="67"/>
      <c r="O572" s="65"/>
    </row>
  </sheetData>
  <mergeCells count="3">
    <mergeCell ref="C4:P4"/>
    <mergeCell ref="B5:B9"/>
    <mergeCell ref="B44:H44"/>
  </mergeCells>
  <phoneticPr fontId="8" type="noConversion"/>
  <pageMargins left="0.41" right="0.75" top="0.32" bottom="0.48" header="0.22" footer="0.27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50"/>
  <sheetViews>
    <sheetView workbookViewId="0">
      <selection activeCell="J14" sqref="J14"/>
    </sheetView>
  </sheetViews>
  <sheetFormatPr defaultRowHeight="12.75" x14ac:dyDescent="0.2"/>
  <cols>
    <col min="1" max="1" width="52.7109375" style="65" bestFit="1" customWidth="1"/>
    <col min="2" max="2" width="4.85546875" style="65" customWidth="1"/>
    <col min="3" max="3" width="19" style="65" customWidth="1"/>
    <col min="4" max="4" width="3.140625" style="67" customWidth="1"/>
    <col min="5" max="5" width="14.28515625" style="65" customWidth="1"/>
    <col min="6" max="6" width="1.85546875" style="67" customWidth="1"/>
    <col min="7" max="7" width="12.140625" style="65" customWidth="1"/>
    <col min="8" max="16384" width="9.140625" style="65"/>
  </cols>
  <sheetData>
    <row r="1" spans="1:8" x14ac:dyDescent="0.2">
      <c r="A1" s="68" t="s">
        <v>107</v>
      </c>
    </row>
    <row r="2" spans="1:8" ht="18" x14ac:dyDescent="0.25">
      <c r="A2" s="69" t="s">
        <v>146</v>
      </c>
    </row>
    <row r="3" spans="1:8" x14ac:dyDescent="0.2">
      <c r="A3" s="25"/>
      <c r="B3" s="25"/>
      <c r="C3" s="25"/>
      <c r="D3" s="71"/>
      <c r="E3" s="25"/>
      <c r="F3" s="71"/>
      <c r="G3" s="25"/>
    </row>
    <row r="4" spans="1:8" x14ac:dyDescent="0.2">
      <c r="A4" s="160" t="s">
        <v>123</v>
      </c>
      <c r="B4" s="160"/>
      <c r="C4" s="158" t="s">
        <v>148</v>
      </c>
      <c r="D4" s="72"/>
      <c r="E4" s="158" t="s">
        <v>150</v>
      </c>
      <c r="F4" s="72"/>
      <c r="G4" s="158" t="s">
        <v>149</v>
      </c>
    </row>
    <row r="5" spans="1:8" ht="13.5" thickBot="1" x14ac:dyDescent="0.25">
      <c r="A5" s="158" t="s">
        <v>123</v>
      </c>
      <c r="B5" s="158"/>
      <c r="C5" s="159"/>
      <c r="D5" s="72"/>
      <c r="E5" s="159"/>
      <c r="F5" s="72"/>
      <c r="G5" s="159"/>
    </row>
    <row r="6" spans="1:8" x14ac:dyDescent="0.2">
      <c r="A6" s="154" t="s">
        <v>147</v>
      </c>
      <c r="B6" s="73" t="s">
        <v>100</v>
      </c>
      <c r="C6" s="80" t="s">
        <v>100</v>
      </c>
      <c r="D6" s="80"/>
      <c r="E6" s="79" t="s">
        <v>100</v>
      </c>
      <c r="F6" s="80"/>
      <c r="G6" s="81" t="s">
        <v>100</v>
      </c>
    </row>
    <row r="7" spans="1:8" x14ac:dyDescent="0.2">
      <c r="A7" s="74" t="s">
        <v>140</v>
      </c>
      <c r="B7" s="75" t="s">
        <v>100</v>
      </c>
      <c r="C7" s="44">
        <v>2203</v>
      </c>
      <c r="D7" s="80"/>
      <c r="E7" s="44">
        <v>110</v>
      </c>
      <c r="F7" s="80"/>
      <c r="G7" s="44">
        <f>C7+E7</f>
        <v>2313</v>
      </c>
    </row>
    <row r="8" spans="1:8" x14ac:dyDescent="0.2">
      <c r="A8" s="74" t="s">
        <v>141</v>
      </c>
      <c r="B8" s="75" t="s">
        <v>100</v>
      </c>
      <c r="C8" s="80" t="s">
        <v>100</v>
      </c>
      <c r="D8" s="80"/>
      <c r="E8" s="79" t="s">
        <v>100</v>
      </c>
      <c r="F8" s="80"/>
      <c r="G8" s="81" t="s">
        <v>100</v>
      </c>
    </row>
    <row r="9" spans="1:8" x14ac:dyDescent="0.2">
      <c r="A9" s="76" t="s">
        <v>142</v>
      </c>
      <c r="B9" s="75" t="s">
        <v>100</v>
      </c>
      <c r="C9" s="42">
        <v>162</v>
      </c>
      <c r="D9" s="80"/>
      <c r="E9" s="42">
        <v>2</v>
      </c>
      <c r="F9" s="80"/>
      <c r="G9" s="81">
        <f>C9+E9</f>
        <v>164</v>
      </c>
    </row>
    <row r="10" spans="1:8" x14ac:dyDescent="0.2">
      <c r="A10" s="76" t="s">
        <v>143</v>
      </c>
      <c r="B10" s="75" t="s">
        <v>100</v>
      </c>
      <c r="C10" s="42">
        <v>-143</v>
      </c>
      <c r="D10" s="80"/>
      <c r="E10" s="150">
        <v>0</v>
      </c>
      <c r="F10" s="80"/>
      <c r="G10" s="81">
        <f>C10+E10</f>
        <v>-143</v>
      </c>
    </row>
    <row r="11" spans="1:8" ht="13.5" customHeight="1" x14ac:dyDescent="0.2">
      <c r="A11" s="76" t="s">
        <v>35</v>
      </c>
      <c r="B11" s="75" t="s">
        <v>100</v>
      </c>
      <c r="C11" s="42">
        <v>-38</v>
      </c>
      <c r="D11" s="80"/>
      <c r="E11" s="150">
        <v>0</v>
      </c>
      <c r="F11" s="80"/>
      <c r="G11" s="81">
        <v>-38</v>
      </c>
    </row>
    <row r="12" spans="1:8" x14ac:dyDescent="0.2">
      <c r="A12" s="74" t="s">
        <v>144</v>
      </c>
      <c r="B12" s="73" t="s">
        <v>100</v>
      </c>
      <c r="C12" s="32">
        <f>SUM(C9:C11)</f>
        <v>-19</v>
      </c>
      <c r="D12" s="80"/>
      <c r="E12" s="32">
        <f>SUM(E9:E11)</f>
        <v>2</v>
      </c>
      <c r="F12" s="80"/>
      <c r="G12" s="32">
        <f>SUM(G9:G11)</f>
        <v>-17</v>
      </c>
    </row>
    <row r="13" spans="1:8" x14ac:dyDescent="0.2">
      <c r="A13" s="75"/>
      <c r="B13" s="73"/>
      <c r="C13" s="80"/>
      <c r="D13" s="80"/>
      <c r="E13" s="79"/>
      <c r="F13" s="80"/>
      <c r="G13" s="81"/>
      <c r="H13" s="70" t="s">
        <v>100</v>
      </c>
    </row>
    <row r="14" spans="1:8" ht="13.5" thickBot="1" x14ac:dyDescent="0.25">
      <c r="A14" s="74" t="s">
        <v>145</v>
      </c>
      <c r="B14" s="75" t="s">
        <v>100</v>
      </c>
      <c r="C14" s="82">
        <f>C7+C12</f>
        <v>2184</v>
      </c>
      <c r="D14" s="80"/>
      <c r="E14" s="82">
        <f>E7+E12</f>
        <v>112</v>
      </c>
      <c r="F14" s="80"/>
      <c r="G14" s="82">
        <f>G7+G12</f>
        <v>2296</v>
      </c>
      <c r="H14" s="70" t="s">
        <v>100</v>
      </c>
    </row>
    <row r="15" spans="1:8" ht="13.5" thickTop="1" x14ac:dyDescent="0.2">
      <c r="A15" s="74" t="s">
        <v>123</v>
      </c>
      <c r="B15" s="73" t="s">
        <v>100</v>
      </c>
      <c r="C15" s="80" t="s">
        <v>100</v>
      </c>
      <c r="D15" s="80"/>
      <c r="E15" s="79" t="s">
        <v>100</v>
      </c>
      <c r="F15" s="80"/>
      <c r="G15" s="81" t="s">
        <v>100</v>
      </c>
      <c r="H15" s="70" t="s">
        <v>100</v>
      </c>
    </row>
    <row r="16" spans="1:8" x14ac:dyDescent="0.2">
      <c r="A16" s="154" t="s">
        <v>156</v>
      </c>
      <c r="B16" s="73" t="s">
        <v>100</v>
      </c>
      <c r="C16" s="80" t="s">
        <v>100</v>
      </c>
      <c r="D16" s="80"/>
      <c r="E16" s="79" t="s">
        <v>100</v>
      </c>
      <c r="F16" s="80"/>
      <c r="G16" s="81" t="s">
        <v>100</v>
      </c>
      <c r="H16" s="70" t="s">
        <v>100</v>
      </c>
    </row>
    <row r="17" spans="1:8" x14ac:dyDescent="0.2">
      <c r="A17" s="74" t="s">
        <v>140</v>
      </c>
      <c r="B17" s="75" t="s">
        <v>100</v>
      </c>
      <c r="C17" s="44">
        <v>2431</v>
      </c>
      <c r="D17" s="80"/>
      <c r="E17" s="44">
        <v>123</v>
      </c>
      <c r="F17" s="80"/>
      <c r="G17" s="44">
        <f>C17+E17</f>
        <v>2554</v>
      </c>
      <c r="H17" s="70" t="s">
        <v>100</v>
      </c>
    </row>
    <row r="18" spans="1:8" x14ac:dyDescent="0.2">
      <c r="A18" s="74" t="s">
        <v>141</v>
      </c>
      <c r="B18" s="75" t="s">
        <v>100</v>
      </c>
      <c r="C18" s="78" t="s">
        <v>100</v>
      </c>
      <c r="D18" s="78"/>
      <c r="E18" s="77" t="s">
        <v>100</v>
      </c>
      <c r="F18" s="78"/>
      <c r="G18" s="83" t="s">
        <v>100</v>
      </c>
      <c r="H18" s="70" t="s">
        <v>100</v>
      </c>
    </row>
    <row r="19" spans="1:8" x14ac:dyDescent="0.2">
      <c r="A19" s="76" t="s">
        <v>142</v>
      </c>
      <c r="B19" s="75" t="s">
        <v>100</v>
      </c>
      <c r="C19" s="42">
        <v>-298</v>
      </c>
      <c r="D19" s="78"/>
      <c r="E19" s="42">
        <v>-7</v>
      </c>
      <c r="F19" s="78"/>
      <c r="G19" s="42">
        <v>-305</v>
      </c>
      <c r="H19" s="70" t="s">
        <v>100</v>
      </c>
    </row>
    <row r="20" spans="1:8" x14ac:dyDescent="0.2">
      <c r="A20" s="76" t="s">
        <v>143</v>
      </c>
      <c r="B20" s="75" t="s">
        <v>100</v>
      </c>
      <c r="C20" s="78">
        <v>-108</v>
      </c>
      <c r="D20" s="78"/>
      <c r="E20" s="150">
        <v>0</v>
      </c>
      <c r="F20" s="78"/>
      <c r="G20" s="78">
        <v>-108</v>
      </c>
      <c r="H20" s="70"/>
    </row>
    <row r="21" spans="1:8" x14ac:dyDescent="0.2">
      <c r="A21" s="76" t="s">
        <v>35</v>
      </c>
      <c r="B21" s="75" t="s">
        <v>100</v>
      </c>
      <c r="C21" s="78">
        <v>46</v>
      </c>
      <c r="D21" s="78"/>
      <c r="E21" s="150">
        <v>0</v>
      </c>
      <c r="F21" s="78"/>
      <c r="G21" s="78">
        <v>46</v>
      </c>
      <c r="H21" s="70" t="s">
        <v>100</v>
      </c>
    </row>
    <row r="22" spans="1:8" x14ac:dyDescent="0.2">
      <c r="A22" s="25" t="s">
        <v>144</v>
      </c>
      <c r="B22" s="25"/>
      <c r="C22" s="85">
        <f>SUM(C19:C21)</f>
        <v>-360</v>
      </c>
      <c r="D22" s="84"/>
      <c r="E22" s="85">
        <f>SUM(E19:E21)</f>
        <v>-7</v>
      </c>
      <c r="F22" s="84"/>
      <c r="G22" s="85">
        <f>SUM(G19:G21)</f>
        <v>-367</v>
      </c>
      <c r="H22" s="70" t="s">
        <v>100</v>
      </c>
    </row>
    <row r="23" spans="1:8" x14ac:dyDescent="0.2">
      <c r="A23" s="25"/>
      <c r="B23" s="25"/>
      <c r="C23" s="84"/>
      <c r="D23" s="84"/>
      <c r="E23" s="84"/>
      <c r="F23" s="84"/>
      <c r="G23" s="84"/>
      <c r="H23" s="70"/>
    </row>
    <row r="24" spans="1:8" ht="13.5" thickBot="1" x14ac:dyDescent="0.25">
      <c r="A24" s="74" t="s">
        <v>145</v>
      </c>
      <c r="B24" s="75" t="s">
        <v>100</v>
      </c>
      <c r="C24" s="82">
        <f>C22+C17</f>
        <v>2071</v>
      </c>
      <c r="D24" s="80"/>
      <c r="E24" s="82">
        <f>E22+E17</f>
        <v>116</v>
      </c>
      <c r="F24" s="80"/>
      <c r="G24" s="82">
        <f>G22+G17</f>
        <v>2187</v>
      </c>
      <c r="H24" s="70"/>
    </row>
    <row r="25" spans="1:8" ht="13.5" thickTop="1" x14ac:dyDescent="0.2">
      <c r="A25" s="25"/>
      <c r="B25" s="25"/>
      <c r="C25" s="84"/>
      <c r="D25" s="84"/>
      <c r="E25" s="84"/>
      <c r="F25" s="84"/>
      <c r="G25" s="84"/>
      <c r="H25" s="70"/>
    </row>
    <row r="26" spans="1:8" x14ac:dyDescent="0.2">
      <c r="A26" s="154" t="s">
        <v>168</v>
      </c>
      <c r="B26" s="73" t="s">
        <v>100</v>
      </c>
      <c r="C26" s="80" t="s">
        <v>100</v>
      </c>
      <c r="D26" s="80"/>
      <c r="E26" s="79" t="s">
        <v>100</v>
      </c>
      <c r="F26" s="80"/>
      <c r="G26" s="81" t="s">
        <v>100</v>
      </c>
      <c r="H26" s="70"/>
    </row>
    <row r="27" spans="1:8" x14ac:dyDescent="0.2">
      <c r="A27" s="74" t="s">
        <v>140</v>
      </c>
      <c r="B27" s="75" t="s">
        <v>100</v>
      </c>
      <c r="C27" s="44">
        <v>2472</v>
      </c>
      <c r="D27" s="80"/>
      <c r="E27" s="44">
        <v>159</v>
      </c>
      <c r="F27" s="80"/>
      <c r="G27" s="44">
        <v>2631</v>
      </c>
      <c r="H27" s="70"/>
    </row>
    <row r="28" spans="1:8" x14ac:dyDescent="0.2">
      <c r="A28" s="74" t="s">
        <v>141</v>
      </c>
      <c r="B28" s="75" t="s">
        <v>100</v>
      </c>
      <c r="C28" s="78" t="s">
        <v>100</v>
      </c>
      <c r="D28" s="78"/>
      <c r="E28" s="77" t="s">
        <v>100</v>
      </c>
      <c r="F28" s="78"/>
      <c r="G28" s="83" t="s">
        <v>100</v>
      </c>
      <c r="H28" s="70"/>
    </row>
    <row r="29" spans="1:8" x14ac:dyDescent="0.2">
      <c r="A29" s="76" t="s">
        <v>142</v>
      </c>
      <c r="B29" s="75" t="s">
        <v>100</v>
      </c>
      <c r="C29" s="78">
        <v>-20</v>
      </c>
      <c r="D29" s="78"/>
      <c r="E29" s="78">
        <v>2</v>
      </c>
      <c r="F29" s="78"/>
      <c r="G29" s="78">
        <v>-18</v>
      </c>
      <c r="H29" s="70"/>
    </row>
    <row r="30" spans="1:8" x14ac:dyDescent="0.2">
      <c r="A30" s="76" t="s">
        <v>143</v>
      </c>
      <c r="B30" s="75" t="s">
        <v>100</v>
      </c>
      <c r="C30" s="78">
        <v>-145</v>
      </c>
      <c r="D30" s="78"/>
      <c r="E30" s="150">
        <v>0</v>
      </c>
      <c r="F30" s="78"/>
      <c r="G30" s="78">
        <v>-145</v>
      </c>
      <c r="H30" s="70"/>
    </row>
    <row r="31" spans="1:8" x14ac:dyDescent="0.2">
      <c r="A31" s="76" t="s">
        <v>35</v>
      </c>
      <c r="B31" s="75" t="s">
        <v>100</v>
      </c>
      <c r="C31" s="78">
        <v>19</v>
      </c>
      <c r="D31" s="78"/>
      <c r="E31" s="150">
        <v>0</v>
      </c>
      <c r="F31" s="78"/>
      <c r="G31" s="78">
        <v>19</v>
      </c>
      <c r="H31" s="70"/>
    </row>
    <row r="32" spans="1:8" x14ac:dyDescent="0.2">
      <c r="A32" s="25" t="s">
        <v>144</v>
      </c>
      <c r="B32" s="25"/>
      <c r="C32" s="85">
        <f>SUM(C29:C31)</f>
        <v>-146</v>
      </c>
      <c r="D32" s="84"/>
      <c r="E32" s="85">
        <f>SUM(E29:E31)</f>
        <v>2</v>
      </c>
      <c r="F32" s="84"/>
      <c r="G32" s="85">
        <f>SUM(G29:G31)</f>
        <v>-144</v>
      </c>
      <c r="H32" s="70"/>
    </row>
    <row r="33" spans="1:8" x14ac:dyDescent="0.2">
      <c r="A33" s="25"/>
      <c r="B33" s="25"/>
      <c r="C33" s="84"/>
      <c r="D33" s="84"/>
      <c r="E33" s="84"/>
      <c r="F33" s="84"/>
      <c r="G33" s="84"/>
      <c r="H33" s="70" t="s">
        <v>100</v>
      </c>
    </row>
    <row r="34" spans="1:8" ht="13.5" thickBot="1" x14ac:dyDescent="0.25">
      <c r="A34" s="93" t="s">
        <v>145</v>
      </c>
      <c r="B34" s="94" t="s">
        <v>100</v>
      </c>
      <c r="C34" s="87">
        <f>C32+C27</f>
        <v>2326</v>
      </c>
      <c r="D34" s="88"/>
      <c r="E34" s="87">
        <f>E32+E27</f>
        <v>161</v>
      </c>
      <c r="F34" s="88"/>
      <c r="G34" s="87">
        <f>G32+G27</f>
        <v>2487</v>
      </c>
      <c r="H34" s="70" t="s">
        <v>100</v>
      </c>
    </row>
    <row r="35" spans="1:8" ht="13.5" thickTop="1" x14ac:dyDescent="0.2">
      <c r="A35" s="25"/>
      <c r="B35" s="25"/>
      <c r="C35" s="25"/>
      <c r="D35" s="71"/>
      <c r="E35" s="25"/>
      <c r="F35" s="71"/>
      <c r="G35" s="25"/>
      <c r="H35" s="70" t="s">
        <v>100</v>
      </c>
    </row>
    <row r="36" spans="1:8" x14ac:dyDescent="0.2">
      <c r="A36" s="25"/>
      <c r="B36" s="25"/>
      <c r="C36" s="25"/>
      <c r="D36" s="71"/>
      <c r="E36" s="25"/>
      <c r="F36" s="71"/>
      <c r="G36" s="25"/>
      <c r="H36" s="70" t="s">
        <v>100</v>
      </c>
    </row>
    <row r="37" spans="1:8" x14ac:dyDescent="0.2">
      <c r="A37" s="155" t="s">
        <v>75</v>
      </c>
      <c r="B37" s="155"/>
      <c r="C37" s="155"/>
      <c r="D37" s="155"/>
      <c r="E37" s="155"/>
      <c r="F37" s="155"/>
      <c r="G37" s="155"/>
      <c r="H37" s="66" t="s">
        <v>100</v>
      </c>
    </row>
    <row r="38" spans="1:8" x14ac:dyDescent="0.2">
      <c r="H38" s="66" t="s">
        <v>100</v>
      </c>
    </row>
    <row r="39" spans="1:8" x14ac:dyDescent="0.2">
      <c r="H39" s="66"/>
    </row>
    <row r="40" spans="1:8" x14ac:dyDescent="0.2">
      <c r="H40" s="66" t="s">
        <v>100</v>
      </c>
    </row>
    <row r="41" spans="1:8" x14ac:dyDescent="0.2">
      <c r="H41" s="66" t="s">
        <v>100</v>
      </c>
    </row>
    <row r="42" spans="1:8" x14ac:dyDescent="0.2">
      <c r="H42" s="66" t="s">
        <v>100</v>
      </c>
    </row>
    <row r="43" spans="1:8" x14ac:dyDescent="0.2">
      <c r="H43" s="66" t="s">
        <v>100</v>
      </c>
    </row>
    <row r="44" spans="1:8" x14ac:dyDescent="0.2">
      <c r="H44" s="66" t="s">
        <v>100</v>
      </c>
    </row>
    <row r="45" spans="1:8" x14ac:dyDescent="0.2">
      <c r="H45" s="66" t="s">
        <v>100</v>
      </c>
    </row>
    <row r="46" spans="1:8" x14ac:dyDescent="0.2">
      <c r="H46" s="70"/>
    </row>
    <row r="47" spans="1:8" x14ac:dyDescent="0.2">
      <c r="H47" s="70"/>
    </row>
    <row r="48" spans="1:8" x14ac:dyDescent="0.2">
      <c r="H48" s="70"/>
    </row>
    <row r="49" spans="8:8" x14ac:dyDescent="0.2">
      <c r="H49" s="70"/>
    </row>
    <row r="50" spans="8:8" x14ac:dyDescent="0.2">
      <c r="H50" s="66"/>
    </row>
  </sheetData>
  <mergeCells count="6">
    <mergeCell ref="E4:E5"/>
    <mergeCell ref="G4:G5"/>
    <mergeCell ref="A37:G37"/>
    <mergeCell ref="C4:C5"/>
    <mergeCell ref="A4:B4"/>
    <mergeCell ref="A5:B5"/>
  </mergeCells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3"/>
  <sheetViews>
    <sheetView workbookViewId="0">
      <selection activeCell="L55" sqref="L55"/>
    </sheetView>
  </sheetViews>
  <sheetFormatPr defaultRowHeight="12.75" x14ac:dyDescent="0.2"/>
  <cols>
    <col min="1" max="1" width="2.5703125" style="65" customWidth="1"/>
    <col min="2" max="2" width="2.7109375" style="65" customWidth="1"/>
    <col min="3" max="3" width="1.85546875" style="65" customWidth="1"/>
    <col min="4" max="4" width="2.42578125" style="65" customWidth="1"/>
    <col min="5" max="6" width="9.140625" style="65"/>
    <col min="7" max="7" width="35.85546875" style="65" customWidth="1"/>
    <col min="8" max="8" width="10.28515625" style="86" customWidth="1"/>
    <col min="9" max="9" width="2.5703125" style="65" customWidth="1"/>
    <col min="10" max="10" width="10.28515625" style="172" customWidth="1"/>
    <col min="11" max="11" width="2.5703125" style="65" customWidth="1"/>
    <col min="12" max="12" width="10.28515625" style="25" customWidth="1"/>
    <col min="13" max="13" width="2.5703125" style="65" customWidth="1"/>
    <col min="14" max="16384" width="9.140625" style="65"/>
  </cols>
  <sheetData>
    <row r="1" spans="1:13" x14ac:dyDescent="0.2">
      <c r="A1" s="68" t="s">
        <v>107</v>
      </c>
    </row>
    <row r="2" spans="1:13" ht="18" x14ac:dyDescent="0.25">
      <c r="A2" s="69" t="s">
        <v>160</v>
      </c>
    </row>
    <row r="3" spans="1:13" x14ac:dyDescent="0.2">
      <c r="A3" s="65" t="s">
        <v>81</v>
      </c>
    </row>
    <row r="5" spans="1:13" x14ac:dyDescent="0.2">
      <c r="H5" s="117">
        <v>2012</v>
      </c>
      <c r="J5" s="173">
        <v>2011</v>
      </c>
      <c r="L5" s="118">
        <v>2010</v>
      </c>
      <c r="M5" s="100"/>
    </row>
    <row r="6" spans="1:13" x14ac:dyDescent="0.2">
      <c r="A6" s="86" t="s">
        <v>53</v>
      </c>
    </row>
    <row r="7" spans="1:13" x14ac:dyDescent="0.2">
      <c r="B7" s="65" t="s">
        <v>102</v>
      </c>
      <c r="H7" s="45">
        <v>2631</v>
      </c>
      <c r="J7" s="175">
        <v>2554</v>
      </c>
      <c r="L7" s="46">
        <v>2313</v>
      </c>
      <c r="M7" s="110"/>
    </row>
    <row r="8" spans="1:13" x14ac:dyDescent="0.2">
      <c r="B8" s="25" t="s">
        <v>161</v>
      </c>
      <c r="L8" s="24"/>
    </row>
    <row r="9" spans="1:13" x14ac:dyDescent="0.2">
      <c r="B9" s="25" t="s">
        <v>162</v>
      </c>
      <c r="L9" s="24"/>
    </row>
    <row r="10" spans="1:13" x14ac:dyDescent="0.2">
      <c r="B10" s="25"/>
      <c r="C10" s="65" t="s">
        <v>54</v>
      </c>
      <c r="H10" s="86">
        <v>425</v>
      </c>
      <c r="J10" s="172">
        <v>421</v>
      </c>
      <c r="L10" s="50">
        <v>376</v>
      </c>
      <c r="M10" s="107"/>
    </row>
    <row r="11" spans="1:13" x14ac:dyDescent="0.2">
      <c r="B11" s="25"/>
      <c r="C11" s="25" t="s">
        <v>153</v>
      </c>
      <c r="H11" s="86">
        <v>35</v>
      </c>
      <c r="J11" s="172">
        <v>103</v>
      </c>
      <c r="L11" s="63">
        <v>86</v>
      </c>
      <c r="M11" s="107"/>
    </row>
    <row r="12" spans="1:13" x14ac:dyDescent="0.2">
      <c r="C12" s="65" t="s">
        <v>125</v>
      </c>
      <c r="H12" s="150">
        <v>0</v>
      </c>
      <c r="J12" s="179">
        <v>0</v>
      </c>
      <c r="L12" s="50">
        <v>271</v>
      </c>
    </row>
    <row r="13" spans="1:13" x14ac:dyDescent="0.2">
      <c r="C13" s="25" t="s">
        <v>139</v>
      </c>
      <c r="H13" s="150">
        <v>0</v>
      </c>
      <c r="J13" s="223">
        <v>-207</v>
      </c>
      <c r="L13" s="92">
        <v>-50</v>
      </c>
      <c r="M13" s="107"/>
    </row>
    <row r="14" spans="1:13" x14ac:dyDescent="0.2">
      <c r="C14" s="25" t="s">
        <v>154</v>
      </c>
      <c r="H14" s="51">
        <v>-101</v>
      </c>
      <c r="J14" s="223">
        <v>-178</v>
      </c>
      <c r="L14" s="92">
        <v>-35</v>
      </c>
      <c r="M14" s="107"/>
    </row>
    <row r="15" spans="1:13" x14ac:dyDescent="0.2">
      <c r="C15" s="65" t="s">
        <v>88</v>
      </c>
      <c r="H15" s="86">
        <v>120</v>
      </c>
      <c r="J15" s="172">
        <v>122</v>
      </c>
      <c r="L15" s="50">
        <v>121</v>
      </c>
      <c r="M15" s="107"/>
    </row>
    <row r="16" spans="1:13" x14ac:dyDescent="0.2">
      <c r="C16" s="65" t="s">
        <v>26</v>
      </c>
      <c r="H16" s="86">
        <v>63</v>
      </c>
      <c r="J16" s="172">
        <v>88</v>
      </c>
      <c r="L16" s="50">
        <v>29</v>
      </c>
      <c r="M16" s="107"/>
    </row>
    <row r="17" spans="1:13" x14ac:dyDescent="0.2">
      <c r="C17" s="65" t="s">
        <v>55</v>
      </c>
      <c r="L17" s="50"/>
      <c r="M17" s="107"/>
    </row>
    <row r="18" spans="1:13" x14ac:dyDescent="0.2">
      <c r="D18" s="65" t="s">
        <v>56</v>
      </c>
      <c r="H18" s="49">
        <v>19</v>
      </c>
      <c r="J18" s="176">
        <v>-130</v>
      </c>
      <c r="L18" s="50">
        <v>40</v>
      </c>
      <c r="M18" s="107"/>
    </row>
    <row r="19" spans="1:13" x14ac:dyDescent="0.2">
      <c r="D19" s="65" t="s">
        <v>14</v>
      </c>
      <c r="H19" s="49">
        <v>-21</v>
      </c>
      <c r="J19" s="176">
        <v>-130</v>
      </c>
      <c r="L19" s="50">
        <v>-10</v>
      </c>
      <c r="M19" s="107"/>
    </row>
    <row r="20" spans="1:13" x14ac:dyDescent="0.2">
      <c r="C20" s="67"/>
      <c r="D20" s="67" t="s">
        <v>122</v>
      </c>
      <c r="E20" s="67"/>
      <c r="F20" s="67"/>
      <c r="G20" s="67"/>
      <c r="H20" s="49">
        <v>-5</v>
      </c>
      <c r="I20" s="67"/>
      <c r="J20" s="224">
        <v>199</v>
      </c>
      <c r="K20" s="67"/>
      <c r="L20" s="52">
        <v>-65</v>
      </c>
      <c r="M20" s="121"/>
    </row>
    <row r="21" spans="1:13" x14ac:dyDescent="0.2">
      <c r="D21" s="65" t="s">
        <v>77</v>
      </c>
      <c r="H21" s="86">
        <v>30</v>
      </c>
      <c r="J21" s="172">
        <v>54</v>
      </c>
      <c r="L21" s="54">
        <v>135</v>
      </c>
      <c r="M21" s="107"/>
    </row>
    <row r="22" spans="1:13" s="67" customFormat="1" x14ac:dyDescent="0.2">
      <c r="C22" s="65"/>
      <c r="D22" s="65"/>
      <c r="E22" s="65" t="s">
        <v>57</v>
      </c>
      <c r="F22" s="65"/>
      <c r="G22" s="65"/>
      <c r="H22" s="55">
        <f>SUM(H7:H21)</f>
        <v>3196</v>
      </c>
      <c r="I22" s="65"/>
      <c r="J22" s="180">
        <f>SUM(J7:J21)</f>
        <v>2896</v>
      </c>
      <c r="K22" s="65"/>
      <c r="L22" s="56">
        <f>SUM(L7:L21)</f>
        <v>3211</v>
      </c>
      <c r="M22" s="107"/>
    </row>
    <row r="24" spans="1:13" x14ac:dyDescent="0.2">
      <c r="A24" s="86" t="s">
        <v>58</v>
      </c>
      <c r="L24" s="50" t="s">
        <v>100</v>
      </c>
      <c r="M24" s="107"/>
    </row>
    <row r="25" spans="1:13" x14ac:dyDescent="0.2">
      <c r="B25" s="65" t="s">
        <v>47</v>
      </c>
      <c r="H25" s="49">
        <v>-565</v>
      </c>
      <c r="J25" s="176">
        <v>-537</v>
      </c>
      <c r="L25" s="50">
        <v>-550</v>
      </c>
      <c r="M25" s="107"/>
    </row>
    <row r="26" spans="1:13" x14ac:dyDescent="0.2">
      <c r="B26" s="65" t="s">
        <v>97</v>
      </c>
      <c r="H26" s="86">
        <v>72</v>
      </c>
      <c r="J26" s="172">
        <v>263</v>
      </c>
      <c r="L26" s="63">
        <v>42</v>
      </c>
      <c r="M26" s="146"/>
    </row>
    <row r="27" spans="1:13" x14ac:dyDescent="0.2">
      <c r="B27" s="65" t="s">
        <v>126</v>
      </c>
      <c r="H27" s="49">
        <v>-545</v>
      </c>
      <c r="J27" s="176">
        <v>-356</v>
      </c>
      <c r="L27" s="50">
        <v>-308</v>
      </c>
      <c r="M27" s="107"/>
    </row>
    <row r="28" spans="1:13" x14ac:dyDescent="0.2">
      <c r="B28" s="25" t="s">
        <v>163</v>
      </c>
      <c r="H28" s="86">
        <v>147</v>
      </c>
      <c r="J28" s="172">
        <v>423</v>
      </c>
      <c r="L28" s="50">
        <v>167</v>
      </c>
      <c r="M28" s="107"/>
    </row>
    <row r="29" spans="1:13" x14ac:dyDescent="0.2">
      <c r="B29" s="25" t="s">
        <v>155</v>
      </c>
      <c r="H29" s="49">
        <v>-29</v>
      </c>
      <c r="J29" s="176">
        <v>-966</v>
      </c>
      <c r="L29" s="150">
        <v>0</v>
      </c>
      <c r="M29" s="107"/>
    </row>
    <row r="30" spans="1:13" x14ac:dyDescent="0.2">
      <c r="B30" s="65" t="s">
        <v>35</v>
      </c>
      <c r="H30" s="49">
        <v>55</v>
      </c>
      <c r="J30" s="176">
        <v>-40</v>
      </c>
      <c r="L30" s="54">
        <v>-9</v>
      </c>
      <c r="M30" s="107"/>
    </row>
    <row r="31" spans="1:13" x14ac:dyDescent="0.2">
      <c r="B31" s="25" t="s">
        <v>123</v>
      </c>
      <c r="E31" s="65" t="s">
        <v>92</v>
      </c>
      <c r="H31" s="55">
        <f>SUM(H25:H30)</f>
        <v>-865</v>
      </c>
      <c r="J31" s="180">
        <f>SUM(J25:J30)</f>
        <v>-1213</v>
      </c>
      <c r="L31" s="56">
        <f>SUM(L25:L30)</f>
        <v>-658</v>
      </c>
      <c r="M31" s="107"/>
    </row>
    <row r="32" spans="1:13" x14ac:dyDescent="0.2">
      <c r="L32" s="50"/>
      <c r="M32" s="107"/>
    </row>
    <row r="33" spans="1:15" x14ac:dyDescent="0.2">
      <c r="A33" s="86" t="s">
        <v>59</v>
      </c>
      <c r="L33" s="50" t="s">
        <v>100</v>
      </c>
      <c r="M33" s="107"/>
    </row>
    <row r="34" spans="1:15" x14ac:dyDescent="0.2">
      <c r="B34" s="65" t="s">
        <v>60</v>
      </c>
      <c r="H34" s="49">
        <v>-5011</v>
      </c>
      <c r="J34" s="176">
        <v>-4429</v>
      </c>
      <c r="L34" s="50">
        <v>-4719</v>
      </c>
      <c r="M34" s="107"/>
    </row>
    <row r="35" spans="1:15" x14ac:dyDescent="0.2">
      <c r="B35" s="65" t="s">
        <v>61</v>
      </c>
      <c r="H35" s="49">
        <v>5452</v>
      </c>
      <c r="J35" s="176">
        <v>5843</v>
      </c>
      <c r="L35" s="50">
        <v>5015</v>
      </c>
      <c r="M35" s="107"/>
    </row>
    <row r="36" spans="1:15" x14ac:dyDescent="0.2">
      <c r="B36" s="65" t="s">
        <v>62</v>
      </c>
      <c r="H36" s="49">
        <v>-1277</v>
      </c>
      <c r="J36" s="176">
        <v>-1203</v>
      </c>
      <c r="L36" s="50">
        <v>-1142</v>
      </c>
      <c r="M36" s="107"/>
    </row>
    <row r="37" spans="1:15" x14ac:dyDescent="0.2">
      <c r="B37" s="65" t="s">
        <v>83</v>
      </c>
      <c r="H37" s="49">
        <v>-1943</v>
      </c>
      <c r="J37" s="176">
        <v>-1806</v>
      </c>
      <c r="L37" s="50">
        <v>-2020</v>
      </c>
      <c r="M37" s="107"/>
    </row>
    <row r="38" spans="1:15" x14ac:dyDescent="0.2">
      <c r="B38" s="65" t="s">
        <v>93</v>
      </c>
      <c r="H38" s="86">
        <v>478</v>
      </c>
      <c r="J38" s="172">
        <v>353</v>
      </c>
      <c r="L38" s="54">
        <v>242</v>
      </c>
      <c r="M38" s="107"/>
    </row>
    <row r="39" spans="1:15" x14ac:dyDescent="0.2">
      <c r="E39" s="65" t="s">
        <v>94</v>
      </c>
      <c r="H39" s="55">
        <f>SUM(H34:H38)</f>
        <v>-2301</v>
      </c>
      <c r="J39" s="180">
        <f>SUM(J34:J38)</f>
        <v>-1242</v>
      </c>
      <c r="L39" s="56">
        <f>SUM(L34:L38)</f>
        <v>-2624</v>
      </c>
      <c r="M39" s="107"/>
    </row>
    <row r="40" spans="1:15" x14ac:dyDescent="0.2">
      <c r="L40" s="50"/>
      <c r="M40" s="107"/>
    </row>
    <row r="41" spans="1:15" x14ac:dyDescent="0.2">
      <c r="A41" s="65" t="s">
        <v>95</v>
      </c>
      <c r="H41" s="53">
        <v>-24</v>
      </c>
      <c r="J41" s="177">
        <v>-53</v>
      </c>
      <c r="L41" s="54">
        <v>-39</v>
      </c>
      <c r="M41" s="107"/>
    </row>
    <row r="42" spans="1:15" ht="18" customHeight="1" x14ac:dyDescent="0.2">
      <c r="A42" s="25" t="s">
        <v>164</v>
      </c>
      <c r="H42" s="49">
        <f>H22+H31+H39+H41</f>
        <v>6</v>
      </c>
      <c r="J42" s="176">
        <f>J22+J31+J39+J41</f>
        <v>388</v>
      </c>
      <c r="L42" s="50">
        <f>L22+L31+L39+L41</f>
        <v>-110</v>
      </c>
      <c r="M42" s="107"/>
      <c r="O42" s="119"/>
    </row>
    <row r="43" spans="1:15" x14ac:dyDescent="0.2">
      <c r="L43" s="50"/>
      <c r="M43" s="107"/>
    </row>
    <row r="44" spans="1:15" x14ac:dyDescent="0.2">
      <c r="A44" s="65" t="s">
        <v>63</v>
      </c>
      <c r="H44" s="86">
        <v>878</v>
      </c>
      <c r="J44" s="172">
        <v>490</v>
      </c>
      <c r="L44" s="54">
        <v>600</v>
      </c>
      <c r="M44" s="107"/>
    </row>
    <row r="45" spans="1:15" ht="13.5" thickBot="1" x14ac:dyDescent="0.25">
      <c r="A45" s="65" t="s">
        <v>64</v>
      </c>
      <c r="H45" s="47">
        <f>H44+H42</f>
        <v>884</v>
      </c>
      <c r="J45" s="178">
        <f>J44+J42</f>
        <v>878</v>
      </c>
      <c r="L45" s="48">
        <f>L44+L42</f>
        <v>490</v>
      </c>
      <c r="M45" s="110"/>
    </row>
    <row r="46" spans="1:15" ht="13.5" thickTop="1" x14ac:dyDescent="0.2">
      <c r="L46" s="24"/>
    </row>
    <row r="47" spans="1:15" x14ac:dyDescent="0.2">
      <c r="A47" s="86" t="s">
        <v>65</v>
      </c>
      <c r="L47" s="24"/>
    </row>
    <row r="48" spans="1:15" x14ac:dyDescent="0.2">
      <c r="L48" s="24" t="s">
        <v>100</v>
      </c>
    </row>
    <row r="49" spans="1:13" x14ac:dyDescent="0.2">
      <c r="A49" s="65" t="s">
        <v>66</v>
      </c>
      <c r="H49" s="45">
        <v>1280</v>
      </c>
      <c r="J49" s="175">
        <v>1007</v>
      </c>
      <c r="L49" s="46">
        <v>1123</v>
      </c>
      <c r="M49" s="110"/>
    </row>
    <row r="50" spans="1:13" x14ac:dyDescent="0.2">
      <c r="A50" s="65" t="s">
        <v>67</v>
      </c>
      <c r="H50" s="49">
        <v>77</v>
      </c>
      <c r="J50" s="176">
        <v>58</v>
      </c>
      <c r="L50" s="50">
        <v>70</v>
      </c>
      <c r="M50" s="107"/>
    </row>
    <row r="51" spans="1:13" x14ac:dyDescent="0.2">
      <c r="H51" s="23"/>
      <c r="J51" s="174"/>
      <c r="L51" s="24"/>
    </row>
    <row r="52" spans="1:13" x14ac:dyDescent="0.2">
      <c r="H52" s="23"/>
      <c r="J52" s="174"/>
      <c r="L52" s="24"/>
    </row>
    <row r="53" spans="1:13" x14ac:dyDescent="0.2">
      <c r="G53" s="65" t="s">
        <v>75</v>
      </c>
    </row>
  </sheetData>
  <phoneticPr fontId="8" type="noConversion"/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N73"/>
  <sheetViews>
    <sheetView zoomScaleNormal="100" zoomScaleSheetLayoutView="75" workbookViewId="0">
      <selection activeCell="B37" sqref="B37:Y37"/>
    </sheetView>
  </sheetViews>
  <sheetFormatPr defaultRowHeight="12.75" x14ac:dyDescent="0.2"/>
  <cols>
    <col min="1" max="1" width="4.140625" customWidth="1"/>
    <col min="4" max="4" width="26.140625" customWidth="1"/>
    <col min="5" max="5" width="2.85546875" customWidth="1"/>
    <col min="6" max="6" width="9.85546875" customWidth="1"/>
    <col min="7" max="7" width="2.85546875" customWidth="1"/>
    <col min="8" max="8" width="9.85546875" style="162" customWidth="1"/>
    <col min="9" max="9" width="3" bestFit="1" customWidth="1"/>
    <col min="10" max="10" width="12.140625" style="1" customWidth="1"/>
    <col min="11" max="11" width="3" customWidth="1"/>
    <col min="12" max="12" width="12.140625" style="6" customWidth="1"/>
    <col min="13" max="13" width="3.42578125" bestFit="1" customWidth="1"/>
    <col min="14" max="14" width="12.140625" style="6" customWidth="1"/>
    <col min="15" max="15" width="3" style="6" bestFit="1" customWidth="1"/>
    <col min="16" max="16" width="12.28515625" style="1" bestFit="1" customWidth="1"/>
    <col min="17" max="17" width="3" bestFit="1" customWidth="1"/>
    <col min="18" max="18" width="11.140625" style="1" bestFit="1" customWidth="1"/>
    <col min="19" max="19" width="3" bestFit="1" customWidth="1"/>
    <col min="20" max="20" width="12.28515625" style="1" bestFit="1" customWidth="1"/>
    <col min="21" max="21" width="3" bestFit="1" customWidth="1"/>
    <col min="22" max="22" width="11" style="6" customWidth="1"/>
    <col min="23" max="23" width="3" bestFit="1" customWidth="1"/>
    <col min="24" max="24" width="10.85546875" style="6" bestFit="1" customWidth="1"/>
    <col min="25" max="26" width="2.42578125" customWidth="1"/>
    <col min="27" max="27" width="11.140625" bestFit="1" customWidth="1"/>
    <col min="28" max="29" width="11.28515625" bestFit="1" customWidth="1"/>
    <col min="30" max="32" width="10.85546875" bestFit="1" customWidth="1"/>
    <col min="33" max="33" width="10.140625" bestFit="1" customWidth="1"/>
    <col min="34" max="34" width="10.85546875" bestFit="1" customWidth="1"/>
    <col min="35" max="35" width="10.5703125" bestFit="1" customWidth="1"/>
  </cols>
  <sheetData>
    <row r="1" spans="1:36" x14ac:dyDescent="0.2">
      <c r="A1" s="14" t="s">
        <v>52</v>
      </c>
    </row>
    <row r="2" spans="1:36" ht="18" x14ac:dyDescent="0.25">
      <c r="A2" s="13" t="s">
        <v>99</v>
      </c>
    </row>
    <row r="3" spans="1:36" x14ac:dyDescent="0.2">
      <c r="A3" t="s">
        <v>81</v>
      </c>
      <c r="J3"/>
      <c r="P3" s="6"/>
      <c r="R3" s="6"/>
      <c r="T3" s="6"/>
      <c r="V3"/>
      <c r="X3"/>
    </row>
    <row r="4" spans="1:36" x14ac:dyDescent="0.2">
      <c r="A4" s="1" t="s">
        <v>120</v>
      </c>
    </row>
    <row r="5" spans="1:36" x14ac:dyDescent="0.2">
      <c r="F5" s="3">
        <v>2012</v>
      </c>
      <c r="H5" s="161">
        <v>2011</v>
      </c>
      <c r="J5" s="89">
        <v>2010</v>
      </c>
      <c r="L5" s="30">
        <v>2009</v>
      </c>
      <c r="M5" s="29"/>
      <c r="N5" s="30">
        <v>2008</v>
      </c>
      <c r="O5" s="43"/>
      <c r="P5" s="30">
        <v>2007</v>
      </c>
      <c r="Q5" s="29"/>
      <c r="R5" s="30">
        <v>2006</v>
      </c>
      <c r="S5" s="29"/>
      <c r="T5" s="30">
        <v>2005</v>
      </c>
      <c r="U5" s="29"/>
      <c r="V5" s="30">
        <v>2004</v>
      </c>
      <c r="W5" s="29"/>
      <c r="X5" s="30">
        <v>2003</v>
      </c>
      <c r="Y5" s="29"/>
      <c r="Z5" s="29"/>
      <c r="AA5" s="31"/>
      <c r="AB5" s="31"/>
      <c r="AC5" s="26"/>
      <c r="AD5" s="26"/>
      <c r="AE5" s="26"/>
      <c r="AF5" s="26"/>
      <c r="AG5" s="26"/>
      <c r="AH5" s="26"/>
      <c r="AI5" s="26"/>
      <c r="AJ5" s="26"/>
    </row>
    <row r="6" spans="1:36" x14ac:dyDescent="0.2">
      <c r="A6" s="1" t="s">
        <v>40</v>
      </c>
      <c r="D6" s="20"/>
      <c r="E6" s="152"/>
      <c r="F6" s="1"/>
      <c r="J6" s="6"/>
      <c r="P6" s="6"/>
      <c r="R6" s="6"/>
      <c r="T6" s="6"/>
    </row>
    <row r="7" spans="1:36" x14ac:dyDescent="0.2">
      <c r="A7" s="6" t="s">
        <v>127</v>
      </c>
      <c r="D7" s="18"/>
      <c r="E7" s="18"/>
      <c r="F7" s="35">
        <v>17085</v>
      </c>
      <c r="G7" s="10"/>
      <c r="H7" s="163">
        <v>16734</v>
      </c>
      <c r="I7" s="10"/>
      <c r="J7" s="35">
        <v>15564</v>
      </c>
      <c r="K7" s="10"/>
      <c r="L7" s="35">
        <v>15327</v>
      </c>
      <c r="M7" s="59"/>
      <c r="N7" s="35">
        <v>15330</v>
      </c>
      <c r="O7" s="60"/>
      <c r="P7" s="35">
        <v>13790</v>
      </c>
      <c r="Q7" s="59"/>
      <c r="R7" s="35">
        <v>12238</v>
      </c>
      <c r="S7" s="59"/>
      <c r="T7" s="35">
        <v>11397</v>
      </c>
      <c r="U7" s="59"/>
      <c r="V7" s="35">
        <v>10584</v>
      </c>
      <c r="W7" s="59"/>
      <c r="X7" s="35">
        <v>9903</v>
      </c>
      <c r="Y7" s="59"/>
      <c r="Z7" s="34"/>
      <c r="AA7" s="34"/>
      <c r="AB7" s="34"/>
      <c r="AC7" s="28"/>
      <c r="AD7" s="28"/>
      <c r="AE7" s="28"/>
      <c r="AF7" s="28"/>
      <c r="AG7" s="28"/>
      <c r="AH7" s="28"/>
      <c r="AI7" s="28"/>
      <c r="AJ7" s="28"/>
    </row>
    <row r="8" spans="1:36" x14ac:dyDescent="0.2">
      <c r="A8" t="s">
        <v>41</v>
      </c>
      <c r="F8" s="95"/>
      <c r="G8" s="10"/>
      <c r="H8" s="225"/>
      <c r="I8" s="10"/>
      <c r="J8" s="6" t="s">
        <v>100</v>
      </c>
      <c r="K8" s="10"/>
      <c r="L8" s="6" t="s">
        <v>100</v>
      </c>
      <c r="M8" s="10"/>
      <c r="N8" s="6" t="s">
        <v>100</v>
      </c>
      <c r="O8" s="58"/>
      <c r="P8" s="6"/>
      <c r="Q8" s="10"/>
      <c r="R8" s="6"/>
      <c r="S8" s="10"/>
      <c r="T8" s="6"/>
      <c r="U8" s="10"/>
      <c r="W8" s="10"/>
      <c r="Y8" s="10"/>
    </row>
    <row r="9" spans="1:36" x14ac:dyDescent="0.2">
      <c r="B9" t="s">
        <v>124</v>
      </c>
      <c r="D9" s="18"/>
      <c r="E9" s="18"/>
      <c r="F9" s="42">
        <v>2472</v>
      </c>
      <c r="G9" s="12" t="s">
        <v>74</v>
      </c>
      <c r="H9" s="226">
        <v>2431</v>
      </c>
      <c r="I9" s="61" t="s">
        <v>71</v>
      </c>
      <c r="J9" s="42">
        <v>2203</v>
      </c>
      <c r="K9" s="61" t="s">
        <v>72</v>
      </c>
      <c r="L9" s="42">
        <v>2291</v>
      </c>
      <c r="N9" s="42">
        <v>1957</v>
      </c>
      <c r="O9" s="61" t="s">
        <v>73</v>
      </c>
      <c r="P9" s="42">
        <v>1737</v>
      </c>
      <c r="Q9" s="61" t="s">
        <v>84</v>
      </c>
      <c r="R9" s="42">
        <v>1353</v>
      </c>
      <c r="S9" s="61" t="s">
        <v>98</v>
      </c>
      <c r="T9" s="42">
        <v>1351</v>
      </c>
      <c r="U9" s="61" t="s">
        <v>157</v>
      </c>
      <c r="V9" s="42">
        <v>1327</v>
      </c>
      <c r="W9" s="12" t="s">
        <v>169</v>
      </c>
      <c r="X9" s="42">
        <v>1421</v>
      </c>
      <c r="Y9" s="62"/>
      <c r="Z9" s="2"/>
      <c r="AB9" s="26"/>
    </row>
    <row r="10" spans="1:36" x14ac:dyDescent="0.2">
      <c r="B10" t="s">
        <v>42</v>
      </c>
      <c r="D10" s="18"/>
      <c r="E10" s="18"/>
      <c r="F10" s="15">
        <v>5.19</v>
      </c>
      <c r="G10" s="12" t="s">
        <v>74</v>
      </c>
      <c r="H10" s="227">
        <v>4.9800000000000004</v>
      </c>
      <c r="I10" s="12" t="s">
        <v>71</v>
      </c>
      <c r="J10" s="15">
        <v>4.45</v>
      </c>
      <c r="K10" s="12" t="s">
        <v>72</v>
      </c>
      <c r="L10" s="15">
        <v>4.53</v>
      </c>
      <c r="N10" s="15">
        <v>3.81</v>
      </c>
      <c r="O10" s="12" t="s">
        <v>73</v>
      </c>
      <c r="P10" s="15">
        <v>3.35</v>
      </c>
      <c r="Q10" s="12" t="s">
        <v>84</v>
      </c>
      <c r="R10" s="15">
        <v>2.57</v>
      </c>
      <c r="S10" s="12" t="s">
        <v>98</v>
      </c>
      <c r="T10" s="15">
        <v>2.54</v>
      </c>
      <c r="U10" s="12" t="s">
        <v>157</v>
      </c>
      <c r="V10" s="15">
        <v>2.4500000000000002</v>
      </c>
      <c r="W10" s="12" t="s">
        <v>169</v>
      </c>
      <c r="X10" s="15">
        <v>2.6</v>
      </c>
      <c r="Y10" s="11"/>
      <c r="Z10" s="5"/>
      <c r="AB10" s="26"/>
    </row>
    <row r="11" spans="1:36" x14ac:dyDescent="0.2">
      <c r="B11" t="s">
        <v>43</v>
      </c>
      <c r="D11" s="18"/>
      <c r="E11" s="18"/>
      <c r="F11" s="15">
        <v>5.15</v>
      </c>
      <c r="G11" s="12" t="s">
        <v>74</v>
      </c>
      <c r="H11" s="227">
        <v>4.9400000000000004</v>
      </c>
      <c r="I11" s="12" t="s">
        <v>71</v>
      </c>
      <c r="J11" s="15">
        <v>4.3099999999999996</v>
      </c>
      <c r="K11" s="12" t="s">
        <v>72</v>
      </c>
      <c r="L11" s="15">
        <v>4.37</v>
      </c>
      <c r="N11" s="15">
        <v>3.66</v>
      </c>
      <c r="O11" s="12" t="s">
        <v>73</v>
      </c>
      <c r="P11" s="15">
        <v>3.2</v>
      </c>
      <c r="Q11" s="12" t="s">
        <v>84</v>
      </c>
      <c r="R11" s="15">
        <v>2.46</v>
      </c>
      <c r="S11" s="12" t="s">
        <v>98</v>
      </c>
      <c r="T11" s="15">
        <v>2.4300000000000002</v>
      </c>
      <c r="U11" s="12" t="s">
        <v>157</v>
      </c>
      <c r="V11" s="15">
        <v>2.33</v>
      </c>
      <c r="W11" s="12" t="s">
        <v>169</v>
      </c>
      <c r="X11" s="15">
        <v>2.46</v>
      </c>
      <c r="Y11" s="11"/>
      <c r="Z11" s="5"/>
      <c r="AB11" s="26"/>
    </row>
    <row r="12" spans="1:36" x14ac:dyDescent="0.2">
      <c r="A12" t="s">
        <v>44</v>
      </c>
      <c r="F12" s="42">
        <v>425</v>
      </c>
      <c r="H12" s="226">
        <v>421</v>
      </c>
      <c r="J12" s="42">
        <v>376</v>
      </c>
      <c r="L12" s="42">
        <v>351</v>
      </c>
      <c r="M12" s="2"/>
      <c r="N12" s="42">
        <v>348</v>
      </c>
      <c r="O12" s="42"/>
      <c r="P12" s="42">
        <v>334</v>
      </c>
      <c r="Q12" s="2"/>
      <c r="R12" s="42">
        <v>329</v>
      </c>
      <c r="S12" s="2"/>
      <c r="T12" s="42">
        <v>329</v>
      </c>
      <c r="U12" s="2"/>
      <c r="V12" s="42">
        <v>328</v>
      </c>
      <c r="W12" s="2"/>
      <c r="X12" s="42">
        <v>316</v>
      </c>
      <c r="Y12" s="2"/>
      <c r="Z12" s="2"/>
      <c r="AA12" s="2"/>
      <c r="AB12" s="42"/>
      <c r="AC12" s="2"/>
      <c r="AD12" s="2"/>
      <c r="AE12" s="2"/>
      <c r="AF12" s="2"/>
      <c r="AG12" s="2"/>
      <c r="AH12" s="2"/>
      <c r="AI12" s="2"/>
      <c r="AJ12" s="2"/>
    </row>
    <row r="13" spans="1:36" x14ac:dyDescent="0.2">
      <c r="F13" s="1"/>
      <c r="J13" s="42"/>
      <c r="L13" s="42"/>
      <c r="M13" s="2"/>
      <c r="N13" s="42"/>
      <c r="O13" s="42"/>
      <c r="P13" s="42"/>
      <c r="Q13" s="2"/>
      <c r="R13" s="42"/>
      <c r="S13" s="2"/>
      <c r="T13" s="42"/>
      <c r="U13" s="2"/>
      <c r="V13" s="42"/>
      <c r="W13" s="2"/>
      <c r="X13" s="42"/>
      <c r="Y13" s="2"/>
      <c r="Z13" s="2"/>
      <c r="AA13" s="2"/>
      <c r="AB13" s="42"/>
      <c r="AC13" s="2"/>
      <c r="AD13" s="2"/>
      <c r="AE13" s="2"/>
      <c r="AF13" s="2"/>
      <c r="AG13" s="2"/>
      <c r="AH13" s="2"/>
      <c r="AI13" s="2"/>
      <c r="AJ13" s="2"/>
    </row>
    <row r="14" spans="1:36" x14ac:dyDescent="0.2">
      <c r="A14" s="1" t="s">
        <v>45</v>
      </c>
      <c r="F14" s="1"/>
      <c r="J14" s="6" t="s">
        <v>100</v>
      </c>
      <c r="L14" s="6" t="s">
        <v>100</v>
      </c>
      <c r="N14" s="6" t="s">
        <v>100</v>
      </c>
      <c r="P14" s="6"/>
      <c r="R14" s="6"/>
      <c r="T14" s="6"/>
      <c r="AB14" s="26"/>
    </row>
    <row r="15" spans="1:36" x14ac:dyDescent="0.2">
      <c r="A15" t="s">
        <v>46</v>
      </c>
      <c r="F15" s="16">
        <v>1.2</v>
      </c>
      <c r="H15" s="228">
        <v>1.2</v>
      </c>
      <c r="J15" s="16">
        <v>1</v>
      </c>
      <c r="L15" s="16">
        <v>1.1000000000000001</v>
      </c>
      <c r="N15" s="16">
        <v>1.3</v>
      </c>
      <c r="P15" s="16">
        <v>1.1000000000000001</v>
      </c>
      <c r="R15" s="16">
        <v>1</v>
      </c>
      <c r="T15" s="16">
        <v>1</v>
      </c>
      <c r="V15" s="16">
        <v>1</v>
      </c>
      <c r="X15" s="16">
        <v>1</v>
      </c>
      <c r="Z15" s="8"/>
      <c r="AB15" s="26"/>
    </row>
    <row r="16" spans="1:36" x14ac:dyDescent="0.2">
      <c r="A16" t="s">
        <v>16</v>
      </c>
      <c r="F16" s="42">
        <v>3842</v>
      </c>
      <c r="H16" s="226">
        <v>3668</v>
      </c>
      <c r="J16" s="42">
        <v>3693</v>
      </c>
      <c r="L16" s="42">
        <v>3516</v>
      </c>
      <c r="M16" s="2"/>
      <c r="N16" s="42">
        <v>3119</v>
      </c>
      <c r="O16" s="42"/>
      <c r="P16" s="42">
        <v>3015</v>
      </c>
      <c r="Q16" s="2"/>
      <c r="R16" s="57">
        <v>2696</v>
      </c>
      <c r="S16" s="2"/>
      <c r="T16" s="42">
        <v>2544</v>
      </c>
      <c r="U16" s="2"/>
      <c r="V16" s="42">
        <v>2648</v>
      </c>
      <c r="W16" s="2"/>
      <c r="X16" s="42">
        <v>2542</v>
      </c>
      <c r="Y16" s="2"/>
      <c r="Z16" s="2"/>
      <c r="AA16" s="2"/>
      <c r="AB16" s="42"/>
      <c r="AC16" s="2"/>
      <c r="AD16" s="2"/>
      <c r="AE16" s="2"/>
      <c r="AF16" s="2"/>
      <c r="AG16" s="2"/>
      <c r="AH16" s="2"/>
      <c r="AI16" s="2"/>
    </row>
    <row r="17" spans="1:66" x14ac:dyDescent="0.2">
      <c r="A17" t="s">
        <v>47</v>
      </c>
      <c r="F17" s="42">
        <v>565</v>
      </c>
      <c r="H17" s="226">
        <v>537</v>
      </c>
      <c r="J17" s="42">
        <v>550</v>
      </c>
      <c r="L17" s="42">
        <v>575</v>
      </c>
      <c r="M17" s="2"/>
      <c r="N17" s="42">
        <v>684</v>
      </c>
      <c r="O17" s="42"/>
      <c r="P17" s="42">
        <v>583</v>
      </c>
      <c r="Q17" s="2"/>
      <c r="R17" s="57">
        <v>476</v>
      </c>
      <c r="S17" s="2"/>
      <c r="T17" s="42">
        <v>389</v>
      </c>
      <c r="U17" s="2"/>
      <c r="V17" s="42">
        <v>348</v>
      </c>
      <c r="W17" s="2"/>
      <c r="X17" s="42">
        <v>302</v>
      </c>
      <c r="Y17" s="2"/>
      <c r="Z17" s="2"/>
      <c r="AA17" s="2"/>
      <c r="AB17" s="42"/>
      <c r="AC17" s="2"/>
      <c r="AD17" s="2"/>
      <c r="AE17" s="2"/>
      <c r="AF17" s="2"/>
      <c r="AG17" s="2"/>
      <c r="AH17" s="2"/>
      <c r="AI17" s="2"/>
    </row>
    <row r="18" spans="1:66" x14ac:dyDescent="0.2">
      <c r="A18" t="s">
        <v>48</v>
      </c>
      <c r="F18" s="42">
        <v>13394</v>
      </c>
      <c r="H18" s="226">
        <v>12724</v>
      </c>
      <c r="J18" s="42">
        <v>11172</v>
      </c>
      <c r="L18" s="42">
        <v>11134</v>
      </c>
      <c r="M18" s="2"/>
      <c r="N18" s="42">
        <v>9979</v>
      </c>
      <c r="O18" s="42"/>
      <c r="P18" s="42">
        <v>10112</v>
      </c>
      <c r="Q18" s="2"/>
      <c r="R18" s="57">
        <v>9138</v>
      </c>
      <c r="S18" s="2"/>
      <c r="T18" s="42">
        <v>8507</v>
      </c>
      <c r="U18" s="2"/>
      <c r="V18" s="42">
        <v>8673</v>
      </c>
      <c r="W18" s="2"/>
      <c r="X18" s="42">
        <v>7479</v>
      </c>
      <c r="Y18" s="2"/>
      <c r="Z18" s="2"/>
      <c r="AA18" s="2"/>
      <c r="AB18" s="42"/>
      <c r="AC18" s="2"/>
      <c r="AD18" s="2"/>
      <c r="AE18" s="2"/>
      <c r="AF18" s="2"/>
      <c r="AG18" s="2"/>
      <c r="AH18" s="2"/>
      <c r="AI18" s="2"/>
    </row>
    <row r="19" spans="1:66" x14ac:dyDescent="0.2">
      <c r="A19" t="s">
        <v>25</v>
      </c>
      <c r="F19" s="42">
        <v>4926</v>
      </c>
      <c r="H19" s="226">
        <v>4430</v>
      </c>
      <c r="J19" s="42">
        <v>2815</v>
      </c>
      <c r="L19" s="42">
        <v>2821</v>
      </c>
      <c r="M19" s="2"/>
      <c r="N19" s="42">
        <v>3585</v>
      </c>
      <c r="O19" s="42"/>
      <c r="P19" s="42">
        <v>3222</v>
      </c>
      <c r="Q19" s="2"/>
      <c r="R19" s="57">
        <v>2720</v>
      </c>
      <c r="S19" s="2"/>
      <c r="T19" s="42">
        <v>2918</v>
      </c>
      <c r="U19" s="2"/>
      <c r="V19" s="42">
        <v>3089</v>
      </c>
      <c r="W19" s="2"/>
      <c r="X19" s="42">
        <v>2685</v>
      </c>
      <c r="Y19" s="2"/>
      <c r="Z19" s="2"/>
      <c r="AA19" s="2"/>
      <c r="AB19" s="42"/>
      <c r="AC19" s="2"/>
      <c r="AD19" s="2"/>
      <c r="AE19" s="2"/>
      <c r="AF19" s="2"/>
      <c r="AG19" s="2"/>
      <c r="AH19" s="2"/>
      <c r="AI19" s="2"/>
    </row>
    <row r="20" spans="1:66" x14ac:dyDescent="0.2">
      <c r="A20" t="s">
        <v>119</v>
      </c>
      <c r="F20" s="42">
        <v>2189</v>
      </c>
      <c r="H20" s="226">
        <v>2375</v>
      </c>
      <c r="J20" s="42">
        <v>2675</v>
      </c>
      <c r="L20" s="42">
        <v>3116</v>
      </c>
      <c r="M20" s="2"/>
      <c r="N20" s="42">
        <v>1923</v>
      </c>
      <c r="O20" s="42"/>
      <c r="P20" s="42">
        <v>2286</v>
      </c>
      <c r="Q20" s="2"/>
      <c r="R20" s="57">
        <v>1411</v>
      </c>
      <c r="S20" s="2"/>
      <c r="T20" s="42">
        <v>1350</v>
      </c>
      <c r="U20" s="2"/>
      <c r="V20" s="42">
        <v>1245</v>
      </c>
      <c r="W20" s="2"/>
      <c r="X20" s="42">
        <v>887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66" x14ac:dyDescent="0.2">
      <c r="F21" s="1"/>
      <c r="J21" s="6"/>
      <c r="P21" s="6"/>
      <c r="R21" s="6"/>
      <c r="T21" s="6"/>
    </row>
    <row r="22" spans="1:66" x14ac:dyDescent="0.2">
      <c r="A22" s="1" t="s">
        <v>49</v>
      </c>
      <c r="F22" s="1"/>
      <c r="J22" s="6" t="s">
        <v>100</v>
      </c>
      <c r="L22" s="6" t="s">
        <v>100</v>
      </c>
      <c r="N22" s="6" t="s">
        <v>100</v>
      </c>
      <c r="P22" s="6"/>
      <c r="R22" s="6"/>
      <c r="T22" s="6"/>
    </row>
    <row r="23" spans="1:66" x14ac:dyDescent="0.2">
      <c r="A23" t="s">
        <v>50</v>
      </c>
      <c r="F23" s="15">
        <v>5.2</v>
      </c>
      <c r="H23" s="227">
        <v>5.42</v>
      </c>
      <c r="J23" s="17">
        <v>5.89</v>
      </c>
      <c r="L23" s="17">
        <v>6.52</v>
      </c>
      <c r="M23" s="7"/>
      <c r="N23" s="17">
        <v>4.09</v>
      </c>
      <c r="O23" s="64" t="s">
        <v>123</v>
      </c>
      <c r="P23" s="17">
        <v>4.75</v>
      </c>
      <c r="Q23" s="64" t="s">
        <v>123</v>
      </c>
      <c r="R23" s="17">
        <v>3.03</v>
      </c>
      <c r="S23" s="64" t="s">
        <v>123</v>
      </c>
      <c r="T23" s="17">
        <v>2.87</v>
      </c>
      <c r="U23" s="64" t="s">
        <v>123</v>
      </c>
      <c r="V23" s="17">
        <v>2.84</v>
      </c>
      <c r="W23" s="64" t="s">
        <v>123</v>
      </c>
      <c r="X23" s="17">
        <v>2.11</v>
      </c>
      <c r="Y23" s="64" t="s">
        <v>123</v>
      </c>
      <c r="Z23" s="64" t="s">
        <v>123</v>
      </c>
    </row>
    <row r="24" spans="1:66" x14ac:dyDescent="0.2">
      <c r="A24" t="s">
        <v>85</v>
      </c>
      <c r="F24" s="15">
        <v>2.44</v>
      </c>
      <c r="H24" s="227">
        <v>2.27</v>
      </c>
      <c r="J24" s="17">
        <v>2.0299999999999998</v>
      </c>
      <c r="L24" s="17">
        <v>1.72</v>
      </c>
      <c r="M24" s="7"/>
      <c r="N24" s="17">
        <v>1.56</v>
      </c>
      <c r="O24" s="17"/>
      <c r="P24" s="17">
        <v>1.4</v>
      </c>
      <c r="Q24" s="7"/>
      <c r="R24" s="17">
        <v>1.25</v>
      </c>
      <c r="T24" s="17">
        <v>1.1100000000000001</v>
      </c>
      <c r="V24" s="17">
        <v>0.96</v>
      </c>
      <c r="X24" s="17">
        <v>0.9</v>
      </c>
      <c r="Z24" s="7"/>
    </row>
    <row r="25" spans="1:66" x14ac:dyDescent="0.2">
      <c r="A25" t="s">
        <v>51</v>
      </c>
      <c r="F25" s="15">
        <v>104.54</v>
      </c>
      <c r="H25" s="227">
        <v>92.39</v>
      </c>
      <c r="J25" s="17">
        <v>80.37</v>
      </c>
      <c r="L25" s="17">
        <v>82.15</v>
      </c>
      <c r="M25" s="7"/>
      <c r="N25" s="17">
        <v>68.540000000000006</v>
      </c>
      <c r="O25" s="17"/>
      <c r="P25" s="17">
        <v>77.959999999999994</v>
      </c>
      <c r="Q25" s="7"/>
      <c r="R25" s="17">
        <v>65.239999999999995</v>
      </c>
      <c r="T25" s="17">
        <v>54.85</v>
      </c>
      <c r="V25" s="17">
        <v>51.16</v>
      </c>
      <c r="X25" s="17">
        <v>50.05</v>
      </c>
      <c r="Z25" s="9"/>
    </row>
    <row r="26" spans="1:66" x14ac:dyDescent="0.2">
      <c r="A26" t="s">
        <v>86</v>
      </c>
      <c r="F26" s="235">
        <v>467.9</v>
      </c>
      <c r="G26" s="236"/>
      <c r="H26" s="237">
        <v>480</v>
      </c>
      <c r="J26" s="16">
        <v>494.9</v>
      </c>
      <c r="L26" s="16">
        <v>494.2</v>
      </c>
      <c r="M26" s="8"/>
      <c r="N26" s="16">
        <v>501.4</v>
      </c>
      <c r="O26" s="16"/>
      <c r="P26" s="16">
        <v>509</v>
      </c>
      <c r="Q26" s="8"/>
      <c r="R26" s="16">
        <v>512.70000000000005</v>
      </c>
      <c r="T26" s="16">
        <v>516.20000000000005</v>
      </c>
      <c r="V26" s="16">
        <v>526.6</v>
      </c>
      <c r="X26" s="16">
        <v>533.70000000000005</v>
      </c>
    </row>
    <row r="27" spans="1:66" x14ac:dyDescent="0.2">
      <c r="A27" t="s">
        <v>96</v>
      </c>
      <c r="F27" s="42">
        <v>27600</v>
      </c>
      <c r="H27" s="226">
        <v>28900</v>
      </c>
      <c r="J27" s="22">
        <v>29900</v>
      </c>
      <c r="L27" s="22">
        <v>30600</v>
      </c>
      <c r="M27" s="21"/>
      <c r="N27" s="22">
        <v>31400</v>
      </c>
      <c r="O27" s="22"/>
      <c r="P27" s="22">
        <v>32200</v>
      </c>
      <c r="Q27" s="21"/>
      <c r="R27" s="22">
        <v>33400</v>
      </c>
      <c r="T27" s="22">
        <v>35000</v>
      </c>
      <c r="V27" s="22">
        <v>36500</v>
      </c>
      <c r="X27" s="22">
        <v>37700</v>
      </c>
    </row>
    <row r="28" spans="1:66" x14ac:dyDescent="0.2">
      <c r="A28" s="6" t="s">
        <v>128</v>
      </c>
      <c r="F28" s="42">
        <v>37700</v>
      </c>
      <c r="H28" s="226">
        <v>38600</v>
      </c>
      <c r="J28" s="22">
        <v>39200</v>
      </c>
      <c r="L28" s="22">
        <v>38100</v>
      </c>
      <c r="M28" s="21"/>
      <c r="N28" s="22">
        <v>36600</v>
      </c>
      <c r="O28" s="22"/>
      <c r="P28" s="22">
        <v>36000</v>
      </c>
      <c r="Q28" s="21"/>
      <c r="R28" s="22">
        <v>34700</v>
      </c>
      <c r="T28" s="22">
        <v>35800</v>
      </c>
      <c r="V28" s="22">
        <v>36000</v>
      </c>
      <c r="X28" s="22">
        <v>36600</v>
      </c>
    </row>
    <row r="31" spans="1:66" s="234" customFormat="1" ht="31.5" customHeight="1" x14ac:dyDescent="0.2">
      <c r="A31" s="149">
        <v>1</v>
      </c>
      <c r="B31" s="231" t="s">
        <v>170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</row>
    <row r="32" spans="1:66" s="234" customFormat="1" ht="28.5" customHeight="1" x14ac:dyDescent="0.2">
      <c r="A32" s="149">
        <v>2</v>
      </c>
      <c r="B32" s="231" t="s">
        <v>174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</row>
    <row r="33" spans="1:66" s="234" customFormat="1" ht="26.25" customHeight="1" x14ac:dyDescent="0.2">
      <c r="A33" s="149">
        <v>3</v>
      </c>
      <c r="B33" s="231" t="s">
        <v>172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</row>
    <row r="34" spans="1:66" s="234" customFormat="1" ht="13.5" customHeight="1" x14ac:dyDescent="0.2">
      <c r="A34" s="149">
        <v>4</v>
      </c>
      <c r="B34" s="231" t="s">
        <v>175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</row>
    <row r="35" spans="1:66" s="234" customFormat="1" ht="39.75" customHeight="1" x14ac:dyDescent="0.2">
      <c r="A35" s="149">
        <v>5</v>
      </c>
      <c r="B35" s="231" t="s">
        <v>176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</row>
    <row r="36" spans="1:66" s="234" customFormat="1" ht="25.5" customHeight="1" x14ac:dyDescent="0.2">
      <c r="A36" s="149">
        <v>6</v>
      </c>
      <c r="B36" s="231" t="s">
        <v>173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</row>
    <row r="37" spans="1:66" s="234" customFormat="1" ht="37.5" customHeight="1" x14ac:dyDescent="0.2">
      <c r="A37" s="149">
        <v>7</v>
      </c>
      <c r="B37" s="231" t="s">
        <v>177</v>
      </c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</row>
    <row r="38" spans="1:66" s="234" customFormat="1" ht="12.75" customHeight="1" x14ac:dyDescent="0.2">
      <c r="A38" s="149">
        <v>8</v>
      </c>
      <c r="B38" s="231" t="s">
        <v>178</v>
      </c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</row>
    <row r="39" spans="1:66" x14ac:dyDescent="0.2">
      <c r="A39" s="147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</row>
    <row r="40" spans="1:66" x14ac:dyDescent="0.2">
      <c r="A40" s="104"/>
      <c r="B40" s="103"/>
      <c r="C40" s="65"/>
      <c r="D40" s="65"/>
      <c r="E40" s="65"/>
      <c r="F40" s="65"/>
      <c r="G40" s="65"/>
      <c r="H40" s="172"/>
      <c r="I40" s="65"/>
      <c r="J40" s="86"/>
      <c r="K40" s="65"/>
      <c r="L40" s="25"/>
      <c r="M40" s="65"/>
      <c r="N40" s="25"/>
      <c r="O40" s="25"/>
      <c r="P40" s="86"/>
      <c r="Q40" s="65"/>
      <c r="R40" s="86"/>
      <c r="S40" s="65"/>
      <c r="T40" s="86"/>
      <c r="U40" s="65"/>
      <c r="V40" s="25"/>
      <c r="W40" s="65"/>
      <c r="X40" s="25"/>
      <c r="Y40" s="65"/>
    </row>
    <row r="41" spans="1:66" x14ac:dyDescent="0.2">
      <c r="A41" s="12"/>
      <c r="B41" s="19"/>
    </row>
    <row r="42" spans="1:66" x14ac:dyDescent="0.2">
      <c r="A42" s="12"/>
      <c r="B42" s="19"/>
    </row>
    <row r="43" spans="1:66" x14ac:dyDescent="0.2">
      <c r="A43" s="12"/>
      <c r="B43" s="19"/>
    </row>
    <row r="44" spans="1:66" x14ac:dyDescent="0.2">
      <c r="A44" s="12"/>
      <c r="B44" s="19"/>
    </row>
    <row r="45" spans="1:66" x14ac:dyDescent="0.2">
      <c r="A45" s="12"/>
      <c r="B45" s="19"/>
    </row>
    <row r="46" spans="1:66" x14ac:dyDescent="0.2">
      <c r="A46" s="12"/>
      <c r="B46" s="19"/>
    </row>
    <row r="47" spans="1:66" x14ac:dyDescent="0.2">
      <c r="A47" s="12"/>
      <c r="B47" s="19"/>
    </row>
    <row r="48" spans="1:66" x14ac:dyDescent="0.2">
      <c r="A48" s="12"/>
      <c r="B48" s="19"/>
    </row>
    <row r="49" spans="2:24" x14ac:dyDescent="0.2">
      <c r="B49" s="19"/>
      <c r="J49" s="6"/>
      <c r="M49" s="6"/>
    </row>
    <row r="50" spans="2:24" x14ac:dyDescent="0.2">
      <c r="B50" s="19"/>
      <c r="J50" s="27"/>
      <c r="L50" s="27"/>
      <c r="M50" s="6"/>
      <c r="N50" s="27"/>
      <c r="P50" s="6"/>
    </row>
    <row r="51" spans="2:24" x14ac:dyDescent="0.2">
      <c r="J51" s="27"/>
      <c r="L51" s="27"/>
      <c r="M51" s="6"/>
      <c r="N51" s="27"/>
      <c r="P51" s="6"/>
    </row>
    <row r="52" spans="2:24" x14ac:dyDescent="0.2">
      <c r="D52" s="96"/>
      <c r="E52" s="96"/>
      <c r="F52" s="96"/>
      <c r="H52" s="229"/>
      <c r="J52" s="91"/>
      <c r="L52" s="91"/>
      <c r="M52" s="6"/>
      <c r="N52" s="91"/>
      <c r="P52" s="91"/>
      <c r="R52" s="97"/>
      <c r="T52" s="97"/>
      <c r="V52" s="91"/>
      <c r="X52" s="91"/>
    </row>
    <row r="54" spans="2:24" x14ac:dyDescent="0.2">
      <c r="D54" s="98"/>
      <c r="E54" s="98"/>
      <c r="F54" s="98"/>
      <c r="H54" s="230"/>
      <c r="J54" s="90"/>
      <c r="L54" s="90"/>
      <c r="M54" s="6"/>
      <c r="N54" s="90"/>
      <c r="P54" s="90"/>
      <c r="R54" s="99"/>
      <c r="T54" s="99"/>
      <c r="V54" s="90"/>
      <c r="X54" s="90"/>
    </row>
    <row r="61" spans="2:24" x14ac:dyDescent="0.2">
      <c r="D61" s="98"/>
      <c r="E61" s="98"/>
      <c r="F61" s="98"/>
      <c r="H61" s="230"/>
      <c r="J61" s="99"/>
      <c r="L61" s="90"/>
      <c r="N61" s="90"/>
      <c r="P61" s="99"/>
      <c r="R61" s="99"/>
      <c r="T61" s="99"/>
      <c r="V61" s="90"/>
      <c r="X61" s="90"/>
    </row>
    <row r="63" spans="2:24" x14ac:dyDescent="0.2">
      <c r="D63" s="98"/>
      <c r="E63" s="98"/>
      <c r="F63" s="98"/>
      <c r="H63" s="230"/>
      <c r="J63" s="99"/>
      <c r="L63" s="90"/>
      <c r="N63" s="90"/>
      <c r="P63" s="99"/>
      <c r="R63" s="99"/>
      <c r="T63" s="99"/>
      <c r="V63" s="90"/>
      <c r="X63" s="90"/>
    </row>
    <row r="64" spans="2:24" x14ac:dyDescent="0.2">
      <c r="D64" s="98"/>
      <c r="E64" s="98"/>
      <c r="F64" s="98"/>
      <c r="H64" s="230"/>
      <c r="J64" s="99"/>
      <c r="L64" s="90"/>
      <c r="N64" s="90"/>
      <c r="P64" s="99"/>
      <c r="R64" s="99"/>
      <c r="T64" s="99"/>
      <c r="V64" s="90"/>
      <c r="X64" s="90"/>
    </row>
    <row r="65" spans="4:24" x14ac:dyDescent="0.2">
      <c r="D65" s="98"/>
      <c r="E65" s="98"/>
      <c r="F65" s="98"/>
      <c r="H65" s="230"/>
      <c r="J65" s="99"/>
      <c r="L65" s="90"/>
      <c r="N65" s="90"/>
      <c r="P65" s="99"/>
      <c r="R65" s="99"/>
      <c r="T65" s="99"/>
    </row>
    <row r="72" spans="4:24" x14ac:dyDescent="0.2">
      <c r="D72" s="98"/>
      <c r="E72" s="98"/>
      <c r="F72" s="98"/>
      <c r="H72" s="230"/>
      <c r="J72" s="99"/>
      <c r="L72" s="90"/>
      <c r="N72" s="90"/>
      <c r="P72" s="99"/>
      <c r="R72" s="99"/>
      <c r="T72" s="99"/>
      <c r="V72" s="90"/>
      <c r="X72" s="90"/>
    </row>
    <row r="73" spans="4:24" x14ac:dyDescent="0.2">
      <c r="D73" s="98"/>
      <c r="E73" s="98"/>
      <c r="F73" s="98"/>
      <c r="H73" s="230"/>
      <c r="J73" s="99"/>
      <c r="L73" s="90"/>
      <c r="N73" s="90"/>
      <c r="P73" s="99"/>
      <c r="R73" s="99"/>
      <c r="T73" s="99"/>
      <c r="V73" s="90"/>
      <c r="X73" s="90"/>
    </row>
  </sheetData>
  <mergeCells count="9">
    <mergeCell ref="B31:Y31"/>
    <mergeCell ref="B38:Y38"/>
    <mergeCell ref="B39:Y39"/>
    <mergeCell ref="B32:Y32"/>
    <mergeCell ref="B33:Y33"/>
    <mergeCell ref="B34:Y34"/>
    <mergeCell ref="B35:Y35"/>
    <mergeCell ref="B36:Y36"/>
    <mergeCell ref="B37:Y37"/>
  </mergeCells>
  <phoneticPr fontId="8" type="noConversion"/>
  <pageMargins left="0.75" right="0.75" top="1" bottom="1" header="0.5" footer="0.5"/>
  <pageSetup scale="63" orientation="landscape" r:id="rId1"/>
  <headerFooter alignWithMargins="0"/>
  <ignoredErrors>
    <ignoredError sqref="L9:L11 P9:P11 R9:R11 T9:T11 V11 V9 V10 N9:N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Balance Sheet</vt:lpstr>
      <vt:lpstr>Shareholders' Equity</vt:lpstr>
      <vt:lpstr>Comprehensive Income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Bonnie Cinquegrana</cp:lastModifiedBy>
  <cp:lastPrinted>2013-03-11T20:42:57Z</cp:lastPrinted>
  <dcterms:created xsi:type="dcterms:W3CDTF">2000-04-18T16:58:31Z</dcterms:created>
  <dcterms:modified xsi:type="dcterms:W3CDTF">2013-03-12T11:40:18Z</dcterms:modified>
</cp:coreProperties>
</file>